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firstSheet="6" activeTab="7"/>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'财政拨款收入支出决算总表'!$A$1:$I$34</definedName>
  </definedNames>
  <calcPr fullCalcOnLoad="1"/>
</workbook>
</file>

<file path=xl/sharedStrings.xml><?xml version="1.0" encoding="utf-8"?>
<sst xmlns="http://schemas.openxmlformats.org/spreadsheetml/2006/main" count="406" uniqueCount="265">
  <si>
    <t>附件：</t>
  </si>
  <si>
    <t>收入支出决算总表</t>
  </si>
  <si>
    <t>编制单位：</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</si>
  <si>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</si>
  <si>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</si>
  <si>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</si>
  <si>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</si>
  <si>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</si>
  <si>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</si>
  <si>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</si>
  <si>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</si>
  <si>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</si>
  <si>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</si>
  <si>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</si>
  <si>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</si>
  <si>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</si>
  <si>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</si>
  <si>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</si>
  <si>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</si>
  <si>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</si>
  <si>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</si>
  <si>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</si>
  <si>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</si>
  <si>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</si>
  <si>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</si>
  <si>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</si>
  <si>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</si>
  <si>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</si>
  <si>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</si>
  <si>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</si>
  <si>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</si>
  <si>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</si>
  <si>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</si>
  <si>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</si>
  <si>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</si>
  <si>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</si>
  <si>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</si>
  <si>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</si>
  <si>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</si>
  <si>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</si>
  <si>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</si>
  <si>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</si>
  <si>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</si>
  <si>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</si>
  <si>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</si>
  <si>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</si>
  <si>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</si>
  <si>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</si>
  <si>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</si>
  <si>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</si>
  <si>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</si>
  <si>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</si>
  <si>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</si>
  <si>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</si>
  <si>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</si>
  <si>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</si>
  <si>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</si>
  <si>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</si>
  <si>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</si>
  <si>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</si>
  <si>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</si>
  <si>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</si>
  <si>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</si>
  <si>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</si>
  <si>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</si>
  <si>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</si>
  <si>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</si>
  <si>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</si>
  <si>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</si>
  <si>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</si>
  <si>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</si>
  <si>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</si>
  <si>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</si>
  <si>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</si>
  <si>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</si>
  <si>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</si>
  <si>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</si>
  <si>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</si>
  <si>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</si>
  <si>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</si>
  <si>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</si>
  <si>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</si>
  <si>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</si>
  <si>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</si>
  <si>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</si>
  <si>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</si>
  <si>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</si>
  <si>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t>
  </si>
  <si>
    <t>××类</t>
  </si>
  <si>
    <t>××款</t>
  </si>
  <si>
    <t>××项</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</si>
  <si>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</si>
  <si>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</si>
  <si>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</si>
  <si>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</si>
  <si>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</si>
  <si>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</si>
  <si>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</si>
  <si>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</si>
  <si>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</si>
  <si>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</si>
  <si>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</si>
  <si>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</si>
  <si>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</si>
  <si>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</si>
  <si>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</si>
  <si>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</si>
  <si>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</si>
  <si>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</si>
  <si>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</si>
  <si>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</si>
  <si>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</si>
  <si>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</si>
  <si>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</si>
  <si>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</si>
  <si>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</si>
  <si>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</si>
  <si>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</si>
  <si>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</si>
  <si>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</si>
  <si>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</si>
  <si>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</si>
  <si>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</si>
  <si>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</si>
  <si>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</si>
  <si>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</si>
  <si>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</si>
  <si>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</si>
  <si>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</si>
  <si>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</si>
  <si>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</si>
  <si>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</si>
  <si>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</si>
  <si>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</si>
  <si>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</si>
  <si>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</si>
  <si>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</si>
  <si>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</si>
  <si>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</si>
  <si>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</si>
  <si>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</si>
  <si>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</si>
  <si>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</si>
  <si>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</si>
  <si>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</si>
  <si>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</si>
  <si>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</si>
  <si>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</si>
  <si>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</si>
  <si>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</si>
  <si>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</si>
  <si>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</si>
  <si>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</si>
  <si>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</si>
  <si>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</si>
  <si>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</si>
  <si>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</si>
  <si>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</si>
  <si>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</si>
  <si>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</si>
  <si>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</si>
  <si>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</si>
  <si>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</si>
  <si>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</si>
  <si>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</si>
  <si>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</si>
  <si>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</si>
  <si>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</si>
  <si>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</si>
  <si>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</si>
  <si>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</si>
  <si>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</si>
  <si>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</si>
  <si>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</si>
  <si>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</si>
  <si>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</si>
  <si>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</si>
  <si>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</si>
  <si>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</si>
  <si>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</si>
  <si>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</si>
  <si>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</si>
  <si>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</si>
  <si>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</si>
  <si>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</si>
  <si>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</si>
  <si>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</si>
  <si>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</si>
  <si>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</si>
  <si>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</si>
  <si>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</si>
  <si>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</si>
  <si>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</si>
  <si>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</si>
  <si>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</si>
  <si>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</si>
  <si>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</si>
  <si>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</si>
  <si>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</si>
  <si>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</si>
  <si>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</si>
  <si>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</si>
  <si>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</si>
  <si>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</si>
  <si>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</si>
  <si>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</si>
  <si>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</si>
  <si>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</si>
  <si>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</si>
  <si>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</si>
  <si>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</si>
  <si>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</si>
  <si>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</si>
  <si>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</si>
  <si>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</si>
  <si>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</si>
  <si>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</si>
  <si>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</si>
  <si>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</si>
  <si>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</si>
  <si>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××类（如：文化旅游体育与传媒支出）</t>
  </si>
  <si>
    <t>××款（如：国家电影事业发展专项资金安排的支出）</t>
  </si>
  <si>
    <t>××项（如：其他国家电影事业发展专项资金支出）</t>
  </si>
  <si>
    <t>注：1、本表反映部门本年度政府性基金预算财政拨款收入支出及结转和结余情况。</t>
  </si>
  <si>
    <t>一般公共预算财政拨款“三公”经费支出决算表</t>
  </si>
  <si>
    <t>因公出国（境）费</t>
  </si>
  <si>
    <t>公务用车购置及运行维护费</t>
  </si>
  <si>
    <t>公务接待费</t>
  </si>
  <si>
    <t>公务用车
购置费</t>
  </si>
  <si>
    <t>公务用车
运行维护费</t>
  </si>
  <si>
    <t>注：2019年度决算数是包括当年一般公共预算财政拨款和以前年度结转资金安排的实际支出。</t>
  </si>
  <si>
    <t>编制单位：天津市机电工艺学院</t>
  </si>
  <si>
    <t>教育支出</t>
  </si>
  <si>
    <t>职业教育</t>
  </si>
  <si>
    <t>中专教育</t>
  </si>
  <si>
    <t>技校教育</t>
  </si>
  <si>
    <t>社会保障和就业支出</t>
  </si>
  <si>
    <t>行政事业单位离退休</t>
  </si>
  <si>
    <t>机关事业单位基本养老保险缴费支出</t>
  </si>
  <si>
    <t>机关事业单位职业年金缴费支出</t>
  </si>
  <si>
    <t>卫生健康支出</t>
  </si>
  <si>
    <t>行政事业单位医疗</t>
  </si>
  <si>
    <t>事业单位医疗</t>
  </si>
  <si>
    <t>其他行政事业单位医疗支出</t>
  </si>
  <si>
    <t>教育费附加安排的支出</t>
  </si>
  <si>
    <t>中等职业学校教学设施</t>
  </si>
  <si>
    <t>其他教育费附加安排的支出</t>
  </si>
  <si>
    <t>教育支出</t>
  </si>
  <si>
    <t>职业教育</t>
  </si>
  <si>
    <t>技校教育</t>
  </si>
  <si>
    <t xml:space="preserve">  中等职业学校教学设施</t>
  </si>
  <si>
    <t xml:space="preserve">  其他教育费附加安排的支出</t>
  </si>
  <si>
    <t>行政事业单位离退休费</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</si>
  <si>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</si>
  <si>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</si>
  <si>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</si>
  <si>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</si>
  <si>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</si>
  <si>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</si>
  <si>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天津市机电工艺学院2019年度部门决算公开表</t>
  </si>
  <si>
    <t>天津市机电工艺学院</t>
  </si>
  <si>
    <t>天津市机电工艺学院</t>
  </si>
  <si>
    <t>天津市机电工艺学院</t>
  </si>
  <si>
    <t xml:space="preserve">    2、天津市机电工艺学院2019年度无政府性基金预算财政拨款收入、支出和结转结余，故本表为空表。</t>
  </si>
  <si>
    <t>天津市机电工艺学院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</si>
</sst>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0.0_ "/>
    <numFmt numFmtId="182" formatCode="#,##0.00_ "/>
    <numFmt numFmtId="183" formatCode="#,##0.00_);[Red]\(#,##0.00\)"/>
  </numFmts>
  <fonts count="54">
    <font>
      <sz val="12"/>
      <name val="宋体"/>
      <family val="0"/>
    </font>
    <font>
      <sz val="11"/>
      <color indexed="8"/>
      <name val="宋体"/>
      <family val="0"/>
    </font>
    <font>
      <sz val="16"/>
      <name val="宋体"/>
      <family val="0"/>
    </font>
    <font>
      <sz val="10"/>
      <name val="宋体"/>
      <family val="0"/>
    </font>
    <font>
      <sz val="12"/>
      <name val="黑体"/>
      <family val="0"/>
    </font>
    <font>
      <sz val="20"/>
      <name val="华文中宋"/>
      <family val="0"/>
    </font>
    <font>
      <sz val="10"/>
      <color indexed="8"/>
      <name val="宋体"/>
      <family val="0"/>
    </font>
    <font>
      <sz val="11"/>
      <name val="宋体"/>
      <family val="0"/>
    </font>
    <font>
      <sz val="26"/>
      <name val="宋体"/>
      <family val="0"/>
    </font>
    <font>
      <sz val="11"/>
      <color indexed="63"/>
      <name val="宋体"/>
      <family val="0"/>
    </font>
    <font>
      <sz val="12"/>
      <color indexed="8"/>
      <name val="黑体"/>
      <family val="0"/>
    </font>
    <font>
      <sz val="20"/>
      <color indexed="8"/>
      <name val="黑体"/>
      <family val="0"/>
    </font>
    <font>
      <b/>
      <sz val="11"/>
      <name val="宋体"/>
      <family val="0"/>
    </font>
    <font>
      <sz val="16"/>
      <name val="黑体"/>
      <family val="0"/>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8"/>
      <name val="华文中宋"/>
      <family val="0"/>
    </font>
    <font>
      <sz val="22"/>
      <name val="黑体"/>
      <family val="0"/>
    </font>
    <font>
      <sz val="16"/>
      <color indexed="8"/>
      <name val="宋体"/>
      <family val="0"/>
    </font>
    <font>
      <sz val="14"/>
      <name val="黑体"/>
      <family val="0"/>
    </font>
    <font>
      <sz val="32"/>
      <name val="华文中宋"/>
      <family val="0"/>
    </font>
    <font>
      <sz val="26"/>
      <name val="方正小标宋简体"/>
      <family val="0"/>
    </font>
    <font>
      <sz val="19"/>
      <name val="华文中宋"/>
      <family val="0"/>
    </font>
    <font>
      <sz val="20"/>
      <name val="黑体"/>
      <family val="0"/>
    </font>
    <font>
      <sz val="18"/>
      <name val="黑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0"/>
      <name val="Arial"/>
      <family val="2"/>
    </font>
    <font>
      <sz val="11"/>
      <color theme="1"/>
      <name val="Calibri"/>
      <family val="0"/>
    </font>
    <font>
      <b/>
      <sz val="11"/>
      <color theme="1"/>
      <name val="Calibri"/>
      <family val="0"/>
    </font>
    <font>
      <sz val="10"/>
      <color theme="1"/>
      <name val="Calibri"/>
      <family val="0"/>
    </font>
    <font>
      <sz val="12"/>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thin"/>
      <right style="thin"/>
      <top style="thin"/>
      <bottom style="thin"/>
    </border>
  </borders>
  <cellStyleXfs count="86">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6" fillId="0" borderId="1" applyNumberFormat="0" applyFill="0" applyAlignment="0" applyProtection="0"/>
    <xf numFmtId="0" fontId="44"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3"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0" borderId="0">
      <alignment/>
      <protection/>
    </xf>
    <xf numFmtId="0" fontId="0" fillId="0" borderId="0">
      <alignment/>
      <protection/>
    </xf>
    <xf numFmtId="0" fontId="0" fillId="0" borderId="0">
      <alignment vertical="center"/>
      <protection/>
    </xf>
    <xf numFmtId="0" fontId="3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11" borderId="5" applyNumberFormat="0" applyAlignment="0" applyProtection="0"/>
    <xf numFmtId="0" fontId="43" fillId="12" borderId="6" applyNumberFormat="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8" borderId="0" applyNumberFormat="0" applyBorder="0" applyAlignment="0" applyProtection="0"/>
    <xf numFmtId="0" fontId="40" fillId="17" borderId="0" applyNumberFormat="0" applyBorder="0" applyAlignment="0" applyProtection="0"/>
    <xf numFmtId="0" fontId="35" fillId="11" borderId="8" applyNumberFormat="0" applyAlignment="0" applyProtection="0"/>
    <xf numFmtId="0" fontId="41" fillId="5" borderId="5" applyNumberFormat="0" applyAlignment="0" applyProtection="0"/>
    <xf numFmtId="0" fontId="49" fillId="0" borderId="0">
      <alignment/>
      <protection/>
    </xf>
    <xf numFmtId="0" fontId="32" fillId="0" borderId="0" applyNumberFormat="0" applyFill="0" applyBorder="0" applyAlignment="0" applyProtection="0"/>
    <xf numFmtId="0" fontId="1" fillId="3" borderId="9" applyNumberFormat="0" applyFont="0" applyAlignment="0" applyProtection="0"/>
  </cellStyleXfs>
  <cellXfs count="264">
    <xf numFmtId="0" fontId="0" fillId="0" borderId="0" xfId="0" applyAlignment="1">
      <alignment/>
    </xf>
    <xf numFmtId="0" fontId="50" fillId="0" borderId="0" xfId="0" applyFont="1" applyFill="1" applyBorder="1" applyAlignment="1">
      <alignment vertical="center"/>
    </xf>
    <xf numFmtId="0" fontId="0" fillId="0" borderId="0" xfId="0" applyFont="1" applyFill="1" applyBorder="1" applyAlignment="1">
      <alignment/>
    </xf>
    <xf numFmtId="0" fontId="2" fillId="11" borderId="0" xfId="57" applyFont="1" applyFill="1" applyAlignment="1">
      <alignment vertical="center" wrapText="1"/>
      <protection/>
    </xf>
    <xf numFmtId="0" fontId="3"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4" fillId="0" borderId="0" xfId="54" applyFont="1" applyAlignment="1">
      <alignment horizontal="left" vertical="center"/>
      <protection/>
    </xf>
    <xf numFmtId="0" fontId="6" fillId="11" borderId="0" xfId="54" applyFont="1" applyFill="1" applyAlignment="1">
      <alignment horizontal="left" vertical="center"/>
      <protection/>
    </xf>
    <xf numFmtId="0" fontId="3" fillId="11" borderId="0" xfId="57" applyFont="1" applyFill="1" applyBorder="1" applyAlignment="1">
      <alignment vertical="center" wrapText="1"/>
      <protection/>
    </xf>
    <xf numFmtId="0" fontId="6" fillId="11" borderId="0" xfId="54" applyFont="1" applyFill="1" applyAlignment="1">
      <alignment horizontal="right" vertical="center"/>
      <protection/>
    </xf>
    <xf numFmtId="0" fontId="7" fillId="0" borderId="10" xfId="57" applyNumberFormat="1" applyFont="1" applyFill="1" applyBorder="1" applyAlignment="1">
      <alignment horizontal="center" vertical="center" wrapText="1"/>
      <protection/>
    </xf>
    <xf numFmtId="0" fontId="8" fillId="0" borderId="0" xfId="57" applyFont="1" applyAlignment="1">
      <alignment horizontal="center" vertical="center" wrapText="1"/>
      <protection/>
    </xf>
    <xf numFmtId="0" fontId="7" fillId="0" borderId="11" xfId="57" applyNumberFormat="1" applyFont="1" applyBorder="1" applyAlignment="1">
      <alignment horizontal="center" vertical="center" wrapText="1"/>
      <protection/>
    </xf>
    <xf numFmtId="0" fontId="7" fillId="0" borderId="10" xfId="57" applyNumberFormat="1" applyFont="1" applyBorder="1" applyAlignment="1">
      <alignment horizontal="center" vertical="center" wrapText="1"/>
      <protection/>
    </xf>
    <xf numFmtId="0" fontId="7" fillId="0" borderId="12" xfId="57" applyNumberFormat="1" applyFont="1" applyBorder="1" applyAlignment="1">
      <alignment horizontal="center" vertical="center" wrapText="1"/>
      <protection/>
    </xf>
    <xf numFmtId="0" fontId="3" fillId="11" borderId="0" xfId="57" applyFont="1" applyFill="1" applyAlignment="1">
      <alignment horizontal="center" vertical="center" wrapText="1"/>
      <protection/>
    </xf>
    <xf numFmtId="0" fontId="7" fillId="0" borderId="10" xfId="57" applyFont="1" applyBorder="1" applyAlignment="1">
      <alignment horizontal="center" vertical="center" wrapText="1"/>
      <protection/>
    </xf>
    <xf numFmtId="4" fontId="7" fillId="0" borderId="10" xfId="57" applyNumberFormat="1" applyFont="1" applyFill="1" applyBorder="1" applyAlignment="1">
      <alignment horizontal="center" vertical="center" wrapText="1"/>
      <protection/>
    </xf>
    <xf numFmtId="177" fontId="9" fillId="0" borderId="10" xfId="0" applyNumberFormat="1" applyFont="1" applyBorder="1" applyAlignment="1">
      <alignment horizontal="left" vertical="center" wrapText="1"/>
    </xf>
    <xf numFmtId="0" fontId="7" fillId="0" borderId="10" xfId="57" applyFont="1" applyFill="1" applyBorder="1" applyAlignment="1">
      <alignment vertical="center" wrapText="1"/>
      <protection/>
    </xf>
    <xf numFmtId="4" fontId="7" fillId="0" borderId="10" xfId="57" applyNumberFormat="1" applyFont="1" applyFill="1" applyBorder="1" applyAlignment="1">
      <alignment vertical="center" wrapText="1"/>
      <protection/>
    </xf>
    <xf numFmtId="0" fontId="9" fillId="0" borderId="10" xfId="0" applyFont="1" applyBorder="1" applyAlignment="1">
      <alignment horizontal="left" vertical="center" wrapText="1" indent="1"/>
    </xf>
    <xf numFmtId="0" fontId="9" fillId="0" borderId="10" xfId="0" applyFont="1" applyBorder="1" applyAlignment="1">
      <alignment horizontal="left" vertical="center" wrapText="1" indent="2"/>
    </xf>
    <xf numFmtId="177"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77" fontId="9" fillId="0" borderId="13" xfId="0" applyNumberFormat="1" applyFont="1" applyBorder="1" applyAlignment="1">
      <alignment horizontal="center" vertical="center" wrapText="1"/>
    </xf>
    <xf numFmtId="0" fontId="7" fillId="0" borderId="13" xfId="57" applyFont="1" applyFill="1" applyBorder="1" applyAlignment="1">
      <alignment vertical="center" wrapText="1"/>
      <protection/>
    </xf>
    <xf numFmtId="0" fontId="0" fillId="0" borderId="0" xfId="57" applyFont="1" applyAlignment="1">
      <alignment horizontal="left" vertical="center"/>
      <protection/>
    </xf>
    <xf numFmtId="0" fontId="7" fillId="0" borderId="12" xfId="57" applyFont="1" applyBorder="1" applyAlignment="1">
      <alignment horizontal="center" vertical="center" wrapText="1"/>
      <protection/>
    </xf>
    <xf numFmtId="4" fontId="7" fillId="0" borderId="12" xfId="57" applyNumberFormat="1" applyFont="1" applyFill="1" applyBorder="1" applyAlignment="1">
      <alignment horizontal="center" vertical="center" wrapText="1"/>
      <protection/>
    </xf>
    <xf numFmtId="0" fontId="7" fillId="0" borderId="12" xfId="57" applyFont="1" applyFill="1" applyBorder="1" applyAlignment="1">
      <alignment vertical="center" wrapText="1"/>
      <protection/>
    </xf>
    <xf numFmtId="0" fontId="7" fillId="0" borderId="14" xfId="57" applyFont="1" applyFill="1" applyBorder="1" applyAlignment="1">
      <alignment vertical="center" wrapText="1"/>
      <protection/>
    </xf>
    <xf numFmtId="0" fontId="1" fillId="0" borderId="0" xfId="0" applyFont="1" applyFill="1" applyBorder="1" applyAlignment="1">
      <alignment vertical="center"/>
    </xf>
    <xf numFmtId="0" fontId="10" fillId="0" borderId="0" xfId="0" applyFont="1" applyFill="1" applyBorder="1" applyAlignment="1">
      <alignment vertical="center"/>
    </xf>
    <xf numFmtId="0" fontId="1" fillId="0" borderId="0" xfId="0" applyFont="1" applyFill="1" applyBorder="1" applyAlignment="1">
      <alignment horizontal="right" vertical="center"/>
    </xf>
    <xf numFmtId="0" fontId="7" fillId="0" borderId="0" xfId="57" applyFont="1" applyAlignment="1">
      <alignment vertical="center" wrapText="1"/>
      <protection/>
    </xf>
    <xf numFmtId="0" fontId="2" fillId="0" borderId="0" xfId="54" applyFont="1" applyAlignment="1">
      <alignment horizontal="right" vertical="center"/>
      <protection/>
    </xf>
    <xf numFmtId="0" fontId="0" fillId="0" borderId="0" xfId="54" applyFont="1" applyAlignment="1">
      <alignment horizontal="right" vertical="center"/>
      <protection/>
    </xf>
    <xf numFmtId="0" fontId="3"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13" fillId="0" borderId="0" xfId="54" applyFont="1" applyAlignment="1">
      <alignment horizontal="left" vertical="center"/>
      <protection/>
    </xf>
    <xf numFmtId="0" fontId="0" fillId="11" borderId="0" xfId="54" applyFont="1" applyFill="1" applyAlignment="1">
      <alignment horizontal="right" vertical="center"/>
      <protection/>
    </xf>
    <xf numFmtId="0" fontId="2" fillId="0" borderId="0" xfId="54" applyFont="1" applyBorder="1" applyAlignment="1">
      <alignment horizontal="right" vertical="center"/>
      <protection/>
    </xf>
    <xf numFmtId="0" fontId="15" fillId="11" borderId="0" xfId="54" applyFont="1" applyFill="1" applyAlignment="1">
      <alignment horizontal="right" vertical="center"/>
      <protection/>
    </xf>
    <xf numFmtId="0" fontId="0" fillId="0" borderId="0" xfId="54" applyFont="1" applyBorder="1" applyAlignment="1">
      <alignment horizontal="right" vertical="center"/>
      <protection/>
    </xf>
    <xf numFmtId="0" fontId="3" fillId="0" borderId="0" xfId="54"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2" fillId="0" borderId="0" xfId="0" applyNumberFormat="1" applyFont="1" applyFill="1" applyAlignment="1">
      <alignment horizontal="left" vertical="center"/>
    </xf>
    <xf numFmtId="0" fontId="2" fillId="0" borderId="0" xfId="0" applyFont="1" applyFill="1" applyAlignment="1">
      <alignment horizontal="right"/>
    </xf>
    <xf numFmtId="0"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vertical="center"/>
    </xf>
    <xf numFmtId="0" fontId="23" fillId="18" borderId="11" xfId="0" applyFont="1" applyFill="1" applyBorder="1" applyAlignment="1">
      <alignment horizontal="center" vertical="center"/>
    </xf>
    <xf numFmtId="0" fontId="23" fillId="18" borderId="10" xfId="0" applyFont="1" applyFill="1" applyBorder="1" applyAlignment="1">
      <alignment horizontal="center" vertical="center"/>
    </xf>
    <xf numFmtId="0" fontId="23" fillId="18" borderId="12" xfId="0" applyFont="1" applyFill="1" applyBorder="1" applyAlignment="1">
      <alignment horizontal="center" vertical="center"/>
    </xf>
    <xf numFmtId="0" fontId="8" fillId="0" borderId="0" xfId="0" applyFont="1" applyFill="1" applyAlignment="1">
      <alignment vertical="center"/>
    </xf>
    <xf numFmtId="180" fontId="2" fillId="0" borderId="11" xfId="54" applyNumberFormat="1" applyFont="1" applyFill="1" applyBorder="1" applyAlignment="1">
      <alignment horizontal="left" vertical="center"/>
      <protection/>
    </xf>
    <xf numFmtId="179" fontId="2" fillId="0" borderId="10" xfId="55" applyNumberFormat="1" applyFont="1" applyFill="1" applyBorder="1" applyAlignment="1" applyProtection="1">
      <alignment horizontal="right" vertical="center" wrapText="1"/>
      <protection/>
    </xf>
    <xf numFmtId="180" fontId="2" fillId="11" borderId="10" xfId="54" applyNumberFormat="1" applyFont="1" applyFill="1" applyBorder="1" applyAlignment="1">
      <alignment horizontal="left" vertical="center"/>
      <protection/>
    </xf>
    <xf numFmtId="179" fontId="2" fillId="0" borderId="12" xfId="55" applyNumberFormat="1" applyFont="1" applyFill="1" applyBorder="1" applyAlignment="1" applyProtection="1">
      <alignment horizontal="right" vertical="center" wrapText="1"/>
      <protection/>
    </xf>
    <xf numFmtId="180" fontId="2" fillId="11" borderId="11" xfId="54" applyNumberFormat="1" applyFont="1" applyFill="1" applyBorder="1" applyAlignment="1">
      <alignment horizontal="left" vertical="center"/>
      <protection/>
    </xf>
    <xf numFmtId="0" fontId="15" fillId="0" borderId="0" xfId="0" applyFont="1" applyFill="1" applyAlignment="1">
      <alignment vertical="center"/>
    </xf>
    <xf numFmtId="179" fontId="2" fillId="0" borderId="10" xfId="55" applyNumberFormat="1" applyFont="1" applyFill="1" applyBorder="1" applyAlignment="1">
      <alignment wrapText="1"/>
      <protection/>
    </xf>
    <xf numFmtId="180" fontId="2" fillId="0" borderId="10" xfId="54" applyNumberFormat="1" applyFont="1" applyFill="1" applyBorder="1" applyAlignment="1">
      <alignment horizontal="left" vertical="center"/>
      <protection/>
    </xf>
    <xf numFmtId="0" fontId="3" fillId="0" borderId="0" xfId="0" applyFont="1" applyFill="1" applyAlignment="1">
      <alignment vertical="center"/>
    </xf>
    <xf numFmtId="0" fontId="2" fillId="0" borderId="11" xfId="55" applyNumberFormat="1" applyFont="1" applyFill="1" applyBorder="1" applyAlignment="1" applyProtection="1">
      <alignment horizontal="left" vertical="center" wrapText="1"/>
      <protection/>
    </xf>
    <xf numFmtId="0" fontId="2" fillId="0" borderId="11" xfId="55" applyFont="1" applyFill="1" applyBorder="1" applyAlignment="1">
      <alignment vertical="center"/>
      <protection/>
    </xf>
    <xf numFmtId="0" fontId="2" fillId="0" borderId="11" xfId="55" applyNumberFormat="1" applyFont="1" applyFill="1" applyBorder="1" applyAlignment="1" applyProtection="1">
      <alignment horizontal="center" vertical="center"/>
      <protection/>
    </xf>
    <xf numFmtId="0" fontId="2" fillId="0" borderId="10" xfId="55"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protection/>
    </xf>
    <xf numFmtId="0" fontId="23" fillId="18" borderId="13" xfId="0" applyFont="1" applyFill="1" applyBorder="1" applyAlignment="1">
      <alignment horizontal="center" vertical="center"/>
    </xf>
    <xf numFmtId="179" fontId="2" fillId="0" borderId="13" xfId="55"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horizontal="center" vertical="center"/>
      <protection/>
    </xf>
    <xf numFmtId="179" fontId="2" fillId="0" borderId="14" xfId="55" applyNumberFormat="1" applyFont="1" applyFill="1" applyBorder="1" applyAlignment="1" applyProtection="1">
      <alignment horizontal="right" vertical="center" wrapText="1"/>
      <protection/>
    </xf>
    <xf numFmtId="0" fontId="0"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0" fontId="0" fillId="0" borderId="0" xfId="56">
      <alignment/>
      <protection/>
    </xf>
    <xf numFmtId="0" fontId="0" fillId="0" borderId="0" xfId="53" applyAlignment="1">
      <alignment horizontal="left" vertical="center"/>
      <protection/>
    </xf>
    <xf numFmtId="0" fontId="24" fillId="0" borderId="0" xfId="53" applyFont="1" applyBorder="1" applyAlignment="1">
      <alignment horizontal="left" vertical="center"/>
      <protection/>
    </xf>
    <xf numFmtId="0" fontId="0" fillId="0" borderId="0" xfId="53" applyBorder="1" applyAlignment="1">
      <alignment horizontal="left" vertical="center"/>
      <protection/>
    </xf>
    <xf numFmtId="0" fontId="28" fillId="0" borderId="0" xfId="53" applyFont="1" applyFill="1" applyBorder="1" applyAlignment="1">
      <alignment vertical="center"/>
      <protection/>
    </xf>
    <xf numFmtId="0" fontId="29" fillId="0" borderId="0" xfId="53" applyFont="1" applyFill="1" applyBorder="1" applyAlignment="1">
      <alignment vertical="center"/>
      <protection/>
    </xf>
    <xf numFmtId="180" fontId="2" fillId="11" borderId="10" xfId="54" applyNumberFormat="1" applyFont="1" applyFill="1" applyBorder="1" applyAlignment="1" quotePrefix="1">
      <alignment horizontal="left" vertical="center"/>
      <protection/>
    </xf>
    <xf numFmtId="180" fontId="7" fillId="11" borderId="10" xfId="0" applyNumberFormat="1" applyFont="1" applyFill="1" applyBorder="1" applyAlignment="1" quotePrefix="1">
      <alignment horizontal="center" vertical="center"/>
    </xf>
    <xf numFmtId="0" fontId="9" fillId="0" borderId="10" xfId="0" applyFont="1" applyBorder="1" applyAlignment="1">
      <alignment vertical="center" wrapText="1"/>
    </xf>
    <xf numFmtId="0" fontId="9" fillId="0" borderId="16" xfId="0" applyFont="1" applyBorder="1" applyAlignment="1">
      <alignment vertical="center" wrapText="1"/>
    </xf>
    <xf numFmtId="177" fontId="9" fillId="0" borderId="13" xfId="0" applyNumberFormat="1" applyFont="1" applyBorder="1" applyAlignment="1">
      <alignment horizontal="left" vertical="center" wrapText="1"/>
    </xf>
    <xf numFmtId="4" fontId="7" fillId="0" borderId="10"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4" fontId="7" fillId="0" borderId="16"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13" xfId="0" applyNumberFormat="1" applyFont="1" applyFill="1" applyBorder="1" applyAlignment="1">
      <alignment horizontal="right" vertical="center"/>
    </xf>
    <xf numFmtId="4" fontId="7" fillId="0" borderId="14" xfId="0" applyNumberFormat="1" applyFont="1" applyFill="1" applyBorder="1" applyAlignment="1">
      <alignment horizontal="right" vertical="center"/>
    </xf>
    <xf numFmtId="4" fontId="7" fillId="0" borderId="15" xfId="57" applyNumberFormat="1" applyFont="1" applyFill="1" applyBorder="1" applyAlignment="1">
      <alignment vertical="center" wrapText="1"/>
      <protection/>
    </xf>
    <xf numFmtId="4" fontId="7" fillId="0" borderId="13" xfId="57" applyNumberFormat="1" applyFont="1" applyFill="1" applyBorder="1" applyAlignment="1">
      <alignment vertical="center" wrapText="1"/>
      <protection/>
    </xf>
    <xf numFmtId="0" fontId="6" fillId="11" borderId="0" xfId="54" applyFont="1" applyFill="1" applyAlignment="1">
      <alignment horizontal="left" vertical="center"/>
      <protection/>
    </xf>
    <xf numFmtId="0" fontId="0" fillId="11" borderId="0" xfId="0" applyFont="1" applyFill="1" applyAlignment="1">
      <alignment horizontal="right" vertical="center"/>
    </xf>
    <xf numFmtId="0" fontId="15" fillId="11" borderId="0" xfId="54" applyFont="1" applyFill="1" applyAlignment="1">
      <alignment horizontal="left" vertical="center"/>
      <protection/>
    </xf>
    <xf numFmtId="0" fontId="3" fillId="11" borderId="0" xfId="57" applyFont="1" applyFill="1" applyAlignment="1">
      <alignment horizontal="center" vertical="center" wrapText="1"/>
      <protection/>
    </xf>
    <xf numFmtId="0" fontId="1" fillId="0" borderId="0" xfId="0" applyFont="1" applyFill="1" applyBorder="1" applyAlignment="1">
      <alignment vertical="center"/>
    </xf>
    <xf numFmtId="4" fontId="7" fillId="0" borderId="14" xfId="57" applyNumberFormat="1" applyFont="1" applyFill="1" applyBorder="1" applyAlignment="1">
      <alignment vertical="center" wrapText="1"/>
      <protection/>
    </xf>
    <xf numFmtId="0" fontId="25" fillId="0" borderId="0" xfId="53" applyNumberFormat="1" applyFont="1" applyFill="1" applyBorder="1" applyAlignment="1">
      <alignment horizontal="center" vertical="center"/>
      <protection/>
    </xf>
    <xf numFmtId="0" fontId="26" fillId="0" borderId="0" xfId="53" applyNumberFormat="1" applyFont="1" applyFill="1" applyBorder="1" applyAlignment="1">
      <alignment horizontal="center" vertical="center"/>
      <protection/>
    </xf>
    <xf numFmtId="0" fontId="27" fillId="0" borderId="0" xfId="53" applyFont="1" applyBorder="1" applyAlignment="1">
      <alignment horizontal="center" vertical="center"/>
      <protection/>
    </xf>
    <xf numFmtId="0" fontId="21" fillId="0" borderId="0" xfId="0" applyNumberFormat="1" applyFont="1" applyFill="1" applyAlignment="1" applyProtection="1">
      <alignment horizontal="center" vertical="center" wrapText="1"/>
      <protection/>
    </xf>
    <xf numFmtId="0" fontId="2" fillId="0" borderId="18" xfId="55" applyNumberFormat="1" applyFont="1" applyFill="1" applyBorder="1" applyAlignment="1" applyProtection="1">
      <alignment horizontal="center" vertical="center" wrapText="1"/>
      <protection/>
    </xf>
    <xf numFmtId="0" fontId="2" fillId="0" borderId="19" xfId="55" applyNumberFormat="1" applyFont="1" applyFill="1" applyBorder="1" applyAlignment="1" applyProtection="1">
      <alignment horizontal="center" vertical="center" wrapText="1"/>
      <protection/>
    </xf>
    <xf numFmtId="0" fontId="2" fillId="0" borderId="20" xfId="55" applyNumberFormat="1" applyFont="1" applyFill="1" applyBorder="1" applyAlignment="1" applyProtection="1">
      <alignment horizontal="center" vertical="center" wrapText="1"/>
      <protection/>
    </xf>
    <xf numFmtId="0" fontId="23" fillId="18" borderId="10" xfId="0" applyFont="1" applyFill="1" applyBorder="1" applyAlignment="1">
      <alignment horizontal="center" vertical="center"/>
    </xf>
    <xf numFmtId="180" fontId="7" fillId="11" borderId="19" xfId="0" applyNumberFormat="1" applyFont="1" applyFill="1" applyBorder="1" applyAlignment="1" quotePrefix="1">
      <alignment horizontal="center" vertical="center" wrapText="1"/>
    </xf>
    <xf numFmtId="180" fontId="7" fillId="11" borderId="10" xfId="0" applyNumberFormat="1" applyFont="1" applyFill="1" applyBorder="1" applyAlignment="1">
      <alignment horizontal="center" vertical="center" wrapText="1"/>
    </xf>
    <xf numFmtId="180" fontId="8" fillId="11" borderId="10" xfId="0" applyNumberFormat="1" applyFont="1" applyFill="1" applyBorder="1" applyAlignment="1">
      <alignment horizontal="center" vertical="center" wrapText="1"/>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0" fontId="10" fillId="0" borderId="0" xfId="0" applyFont="1" applyFill="1" applyAlignment="1">
      <alignment horizontal="left" vertical="center"/>
    </xf>
    <xf numFmtId="0" fontId="19" fillId="0" borderId="0" xfId="0" applyFont="1" applyFill="1" applyAlignment="1">
      <alignment horizontal="center" vertical="center"/>
    </xf>
    <xf numFmtId="180" fontId="7" fillId="11" borderId="18" xfId="0" applyNumberFormat="1" applyFont="1" applyFill="1" applyBorder="1" applyAlignment="1" quotePrefix="1">
      <alignment horizontal="center" vertical="center" wrapText="1"/>
    </xf>
    <xf numFmtId="180" fontId="7" fillId="11" borderId="19" xfId="0" applyNumberFormat="1" applyFont="1" applyFill="1" applyBorder="1" applyAlignment="1">
      <alignment horizontal="center" vertical="center" wrapText="1"/>
    </xf>
    <xf numFmtId="180" fontId="7" fillId="11" borderId="11" xfId="0" applyNumberFormat="1" applyFont="1" applyFill="1" applyBorder="1" applyAlignment="1" quotePrefix="1">
      <alignment horizontal="center" vertical="center"/>
    </xf>
    <xf numFmtId="180" fontId="7" fillId="11" borderId="10" xfId="0" applyNumberFormat="1" applyFont="1" applyFill="1" applyBorder="1" applyAlignment="1">
      <alignment horizontal="center" vertical="center"/>
    </xf>
    <xf numFmtId="180" fontId="7" fillId="11" borderId="11" xfId="0" applyNumberFormat="1" applyFont="1" applyFill="1" applyBorder="1" applyAlignment="1">
      <alignment horizontal="center" vertical="center" wrapText="1"/>
    </xf>
    <xf numFmtId="180" fontId="8" fillId="11" borderId="11" xfId="0" applyNumberFormat="1" applyFont="1" applyFill="1" applyBorder="1" applyAlignment="1">
      <alignment horizontal="center" vertical="center" wrapText="1"/>
    </xf>
    <xf numFmtId="180" fontId="7" fillId="11" borderId="10" xfId="0" applyNumberFormat="1" applyFont="1" applyFill="1" applyBorder="1" applyAlignment="1" quotePrefix="1">
      <alignment horizontal="center" vertical="center" wrapText="1"/>
    </xf>
    <xf numFmtId="180" fontId="7" fillId="0" borderId="19" xfId="0" applyNumberFormat="1" applyFont="1" applyFill="1" applyBorder="1" applyAlignment="1" quotePrefix="1">
      <alignment horizontal="center" vertical="center" wrapText="1"/>
    </xf>
    <xf numFmtId="180" fontId="7"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6" fontId="0" fillId="11" borderId="21" xfId="0" applyNumberFormat="1" applyFill="1" applyBorder="1" applyAlignment="1">
      <alignment horizontal="left" vertical="center"/>
    </xf>
    <xf numFmtId="0" fontId="0" fillId="0" borderId="22" xfId="0" applyBorder="1" applyAlignment="1">
      <alignment horizontal="left" vertical="center"/>
    </xf>
    <xf numFmtId="176" fontId="0" fillId="11" borderId="15" xfId="0" applyNumberFormat="1" applyFill="1" applyBorder="1" applyAlignment="1">
      <alignment horizontal="left" vertical="center"/>
    </xf>
    <xf numFmtId="176" fontId="0" fillId="11" borderId="13" xfId="0" applyNumberFormat="1" applyFill="1" applyBorder="1" applyAlignment="1">
      <alignment horizontal="left" vertical="center"/>
    </xf>
    <xf numFmtId="180" fontId="7" fillId="11" borderId="20" xfId="0" applyNumberFormat="1" applyFont="1" applyFill="1" applyBorder="1" applyAlignment="1" quotePrefix="1">
      <alignment horizontal="center" vertical="center" wrapText="1"/>
    </xf>
    <xf numFmtId="180" fontId="7" fillId="11" borderId="12" xfId="0" applyNumberFormat="1" applyFont="1" applyFill="1" applyBorder="1" applyAlignment="1">
      <alignment horizontal="center" vertical="center" wrapText="1"/>
    </xf>
    <xf numFmtId="0" fontId="14" fillId="0" borderId="0" xfId="54" applyFont="1" applyFill="1" applyAlignment="1">
      <alignment horizontal="center" vertical="center"/>
      <protection/>
    </xf>
    <xf numFmtId="0" fontId="0" fillId="0" borderId="0" xfId="54" applyFont="1" applyAlignment="1">
      <alignment horizontal="left" vertical="center" wrapText="1"/>
      <protection/>
    </xf>
    <xf numFmtId="0" fontId="5" fillId="11" borderId="0" xfId="57" applyFont="1" applyFill="1" applyAlignment="1">
      <alignment horizontal="center" vertical="center" wrapText="1"/>
      <protection/>
    </xf>
    <xf numFmtId="0" fontId="7" fillId="0" borderId="18" xfId="57" applyFont="1" applyBorder="1" applyAlignment="1">
      <alignment horizontal="center" vertical="center" wrapText="1"/>
      <protection/>
    </xf>
    <xf numFmtId="0" fontId="7" fillId="0" borderId="19"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0" xfId="57" applyFont="1" applyBorder="1" applyAlignment="1">
      <alignment horizontal="center" vertical="center" wrapText="1"/>
      <protection/>
    </xf>
    <xf numFmtId="0" fontId="8" fillId="0" borderId="10" xfId="57" applyFont="1" applyBorder="1" applyAlignment="1">
      <alignment horizontal="center" vertical="center" wrapText="1"/>
      <protection/>
    </xf>
    <xf numFmtId="0" fontId="7" fillId="0" borderId="19"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8" fillId="0" borderId="10"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8" fillId="0" borderId="11" xfId="57" applyFont="1" applyBorder="1" applyAlignment="1">
      <alignment horizontal="center" vertical="center" wrapText="1"/>
      <protection/>
    </xf>
    <xf numFmtId="0" fontId="11" fillId="0" borderId="0" xfId="0" applyFont="1" applyFill="1" applyBorder="1" applyAlignment="1">
      <alignment horizontal="center" vertical="center"/>
    </xf>
    <xf numFmtId="0" fontId="0" fillId="0" borderId="11"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0" xfId="57" applyNumberFormat="1" applyFont="1" applyBorder="1" applyAlignment="1">
      <alignment horizontal="left" vertical="center" wrapText="1"/>
      <protection/>
    </xf>
    <xf numFmtId="0" fontId="0" fillId="0" borderId="0" xfId="57" applyNumberFormat="1" applyFont="1" applyBorder="1" applyAlignment="1">
      <alignment horizontal="left" vertical="center"/>
      <protection/>
    </xf>
    <xf numFmtId="0" fontId="7" fillId="0" borderId="19" xfId="57" applyNumberFormat="1" applyFont="1" applyFill="1" applyBorder="1" applyAlignment="1">
      <alignment horizontal="center" vertical="center" wrapText="1"/>
      <protection/>
    </xf>
    <xf numFmtId="0" fontId="7" fillId="0" borderId="0" xfId="57" applyFont="1" applyAlignment="1">
      <alignment horizontal="left" vertical="center" wrapText="1"/>
      <protection/>
    </xf>
    <xf numFmtId="0" fontId="7" fillId="0" borderId="18" xfId="57" applyNumberFormat="1" applyFont="1" applyFill="1" applyBorder="1" applyAlignment="1">
      <alignment horizontal="center" vertical="center" wrapText="1"/>
      <protection/>
    </xf>
    <xf numFmtId="0" fontId="8" fillId="0" borderId="11" xfId="57" applyNumberFormat="1" applyFont="1" applyFill="1" applyBorder="1" applyAlignment="1">
      <alignment horizontal="center" vertical="center" wrapText="1"/>
      <protection/>
    </xf>
    <xf numFmtId="0" fontId="8" fillId="0" borderId="10" xfId="57" applyNumberFormat="1" applyFont="1" applyFill="1" applyBorder="1" applyAlignment="1">
      <alignment horizontal="center" vertical="center" wrapText="1"/>
      <protection/>
    </xf>
    <xf numFmtId="0" fontId="7" fillId="0" borderId="20" xfId="57" applyNumberFormat="1" applyFont="1" applyFill="1" applyBorder="1" applyAlignment="1">
      <alignment horizontal="center" vertical="center" wrapText="1"/>
      <protection/>
    </xf>
    <xf numFmtId="0" fontId="8" fillId="0" borderId="12" xfId="57" applyNumberFormat="1" applyFont="1" applyFill="1" applyBorder="1" applyAlignment="1">
      <alignment horizontal="center" vertical="center" wrapText="1"/>
      <protection/>
    </xf>
    <xf numFmtId="180" fontId="7" fillId="11" borderId="23" xfId="0" applyNumberFormat="1" applyFont="1" applyFill="1" applyBorder="1" applyAlignment="1" quotePrefix="1">
      <alignment horizontal="center" vertical="center" wrapText="1"/>
    </xf>
    <xf numFmtId="180" fontId="7" fillId="11" borderId="23" xfId="0" applyNumberFormat="1" applyFont="1" applyFill="1" applyBorder="1" applyAlignment="1">
      <alignment horizontal="center" vertical="center" wrapText="1"/>
    </xf>
    <xf numFmtId="180" fontId="8" fillId="11" borderId="23" xfId="0" applyNumberFormat="1" applyFont="1" applyFill="1" applyBorder="1" applyAlignment="1">
      <alignment horizontal="center" vertical="center" wrapText="1"/>
    </xf>
    <xf numFmtId="49" fontId="7" fillId="11" borderId="23" xfId="0" applyNumberFormat="1" applyFont="1" applyFill="1" applyBorder="1" applyAlignment="1" quotePrefix="1">
      <alignment horizontal="center" vertical="center"/>
    </xf>
    <xf numFmtId="49" fontId="7" fillId="11" borderId="23" xfId="0" applyNumberFormat="1" applyFont="1" applyFill="1" applyBorder="1" applyAlignment="1">
      <alignment horizontal="center" vertical="center"/>
    </xf>
    <xf numFmtId="49" fontId="7" fillId="11" borderId="23" xfId="0" applyNumberFormat="1" applyFont="1" applyFill="1" applyBorder="1" applyAlignment="1" quotePrefix="1">
      <alignment horizontal="center" vertical="center"/>
    </xf>
    <xf numFmtId="49" fontId="7" fillId="11" borderId="23" xfId="0" applyNumberFormat="1" applyFont="1" applyFill="1" applyBorder="1" applyAlignment="1">
      <alignment horizontal="center" vertical="center"/>
    </xf>
    <xf numFmtId="180" fontId="7" fillId="11" borderId="23" xfId="0" applyNumberFormat="1" applyFont="1" applyFill="1" applyBorder="1" applyAlignment="1" quotePrefix="1">
      <alignment horizontal="center" vertical="center"/>
    </xf>
    <xf numFmtId="180" fontId="7" fillId="11" borderId="23" xfId="0" applyNumberFormat="1" applyFont="1" applyFill="1" applyBorder="1" applyAlignment="1">
      <alignment horizontal="center" vertical="center"/>
    </xf>
    <xf numFmtId="40" fontId="7" fillId="0" borderId="23" xfId="0" applyNumberFormat="1" applyFont="1" applyFill="1" applyBorder="1" applyAlignment="1">
      <alignment horizontal="right" vertical="center"/>
    </xf>
    <xf numFmtId="180" fontId="7" fillId="0" borderId="23" xfId="0" applyNumberFormat="1" applyFont="1" applyFill="1" applyBorder="1" applyAlignment="1">
      <alignment horizontal="right" vertical="center"/>
    </xf>
    <xf numFmtId="176" fontId="0" fillId="11" borderId="23" xfId="0" applyNumberFormat="1" applyFill="1" applyBorder="1" applyAlignment="1">
      <alignment horizontal="left" vertical="center"/>
    </xf>
    <xf numFmtId="177" fontId="9" fillId="0" borderId="23" xfId="0" applyNumberFormat="1" applyFont="1" applyBorder="1" applyAlignment="1">
      <alignment horizontal="left" vertical="center" wrapText="1"/>
    </xf>
    <xf numFmtId="0" fontId="9" fillId="0" borderId="23" xfId="0" applyFont="1" applyBorder="1" applyAlignment="1">
      <alignment horizontal="left" vertical="center" wrapText="1" indent="1"/>
    </xf>
    <xf numFmtId="0" fontId="9" fillId="0" borderId="23" xfId="0" applyFont="1" applyBorder="1" applyAlignment="1">
      <alignment horizontal="left" vertical="center" wrapText="1" indent="2"/>
    </xf>
    <xf numFmtId="177" fontId="9" fillId="0" borderId="23" xfId="0" applyNumberFormat="1" applyFont="1" applyBorder="1" applyAlignment="1">
      <alignment horizontal="center" vertical="center" wrapText="1"/>
    </xf>
    <xf numFmtId="0" fontId="0" fillId="0" borderId="23" xfId="0" applyBorder="1" applyAlignment="1">
      <alignment horizontal="left" vertical="center"/>
    </xf>
    <xf numFmtId="177" fontId="9" fillId="0" borderId="23" xfId="0" applyNumberFormat="1" applyFont="1" applyBorder="1" applyAlignment="1">
      <alignment horizontal="center" vertical="center" wrapText="1"/>
    </xf>
    <xf numFmtId="0" fontId="9" fillId="0" borderId="23" xfId="0" applyFont="1" applyBorder="1" applyAlignment="1">
      <alignment horizontal="left" vertical="center" wrapText="1"/>
    </xf>
    <xf numFmtId="0" fontId="9" fillId="0" borderId="23" xfId="0" applyFont="1" applyBorder="1" applyAlignment="1">
      <alignment vertical="center" wrapText="1"/>
    </xf>
    <xf numFmtId="0" fontId="9" fillId="0" borderId="23" xfId="0" applyFont="1" applyBorder="1" applyAlignment="1">
      <alignment vertical="center" wrapText="1"/>
    </xf>
    <xf numFmtId="177" fontId="9" fillId="0" borderId="23" xfId="0" applyNumberFormat="1" applyFont="1" applyBorder="1" applyAlignment="1">
      <alignment horizontal="left" vertical="center" wrapText="1"/>
    </xf>
    <xf numFmtId="180" fontId="16" fillId="11" borderId="23" xfId="54" applyNumberFormat="1" applyFont="1" applyFill="1" applyBorder="1" applyAlignment="1" quotePrefix="1">
      <alignment horizontal="center" vertical="center"/>
      <protection/>
    </xf>
    <xf numFmtId="180" fontId="16" fillId="11" borderId="23" xfId="54" applyNumberFormat="1" applyFont="1" applyFill="1" applyBorder="1" applyAlignment="1">
      <alignment horizontal="center" vertical="center"/>
      <protection/>
    </xf>
    <xf numFmtId="180" fontId="16" fillId="11" borderId="23" xfId="54" applyNumberFormat="1" applyFont="1" applyFill="1" applyBorder="1" applyAlignment="1" quotePrefix="1">
      <alignment horizontal="center" vertical="center"/>
      <protection/>
    </xf>
    <xf numFmtId="180" fontId="16" fillId="11" borderId="23" xfId="54" applyNumberFormat="1" applyFont="1" applyFill="1" applyBorder="1" applyAlignment="1">
      <alignment horizontal="center" vertical="center"/>
      <protection/>
    </xf>
    <xf numFmtId="49" fontId="16" fillId="11" borderId="23" xfId="54" applyNumberFormat="1" applyFont="1" applyFill="1" applyBorder="1" applyAlignment="1">
      <alignment horizontal="center" vertical="center" wrapText="1"/>
      <protection/>
    </xf>
    <xf numFmtId="49" fontId="16" fillId="11" borderId="23" xfId="54" applyNumberFormat="1" applyFont="1" applyFill="1" applyBorder="1" applyAlignment="1">
      <alignment horizontal="center" vertical="center"/>
      <protection/>
    </xf>
    <xf numFmtId="180" fontId="16" fillId="0" borderId="23" xfId="54" applyNumberFormat="1" applyFont="1" applyFill="1" applyBorder="1" applyAlignment="1" quotePrefix="1">
      <alignment horizontal="left" vertical="center"/>
      <protection/>
    </xf>
    <xf numFmtId="0" fontId="17" fillId="18" borderId="23" xfId="0" applyFont="1" applyFill="1" applyBorder="1" applyAlignment="1">
      <alignment horizontal="center" vertical="center"/>
    </xf>
    <xf numFmtId="4" fontId="0" fillId="0" borderId="23" xfId="54" applyNumberFormat="1" applyFont="1" applyFill="1" applyBorder="1" applyAlignment="1">
      <alignment horizontal="right" vertical="center"/>
      <protection/>
    </xf>
    <xf numFmtId="0" fontId="17" fillId="18" borderId="23" xfId="0" applyFont="1" applyFill="1" applyBorder="1" applyAlignment="1">
      <alignment horizontal="left" vertical="center"/>
    </xf>
    <xf numFmtId="0" fontId="16" fillId="11" borderId="23" xfId="54" applyNumberFormat="1" applyFont="1" applyFill="1" applyBorder="1" applyAlignment="1">
      <alignment horizontal="center" vertical="center"/>
      <protection/>
    </xf>
    <xf numFmtId="183" fontId="16" fillId="11" borderId="23" xfId="54" applyNumberFormat="1" applyFont="1" applyFill="1" applyBorder="1" applyAlignment="1">
      <alignment horizontal="center" vertical="center"/>
      <protection/>
    </xf>
    <xf numFmtId="180" fontId="16" fillId="0" borderId="23" xfId="54" applyNumberFormat="1" applyFont="1" applyFill="1" applyBorder="1" applyAlignment="1">
      <alignment horizontal="right" vertical="center"/>
      <protection/>
    </xf>
    <xf numFmtId="180" fontId="16" fillId="11" borderId="23" xfId="54" applyNumberFormat="1" applyFont="1" applyFill="1" applyBorder="1" applyAlignment="1">
      <alignment horizontal="left" vertical="center"/>
      <protection/>
    </xf>
    <xf numFmtId="183" fontId="15" fillId="0" borderId="23" xfId="0" applyNumberFormat="1" applyFont="1" applyBorder="1" applyAlignment="1">
      <alignment horizontal="right" vertical="center" shrinkToFit="1"/>
    </xf>
    <xf numFmtId="183" fontId="0" fillId="11" borderId="23" xfId="54" applyNumberFormat="1" applyFont="1" applyFill="1" applyBorder="1" applyAlignment="1">
      <alignment horizontal="center" vertical="center"/>
      <protection/>
    </xf>
    <xf numFmtId="180" fontId="18" fillId="0" borderId="23" xfId="54" applyNumberFormat="1" applyFont="1" applyFill="1" applyBorder="1" applyAlignment="1" quotePrefix="1">
      <alignment horizontal="center" vertical="center"/>
      <protection/>
    </xf>
    <xf numFmtId="180" fontId="18" fillId="0" borderId="23" xfId="54" applyNumberFormat="1" applyFont="1" applyFill="1" applyBorder="1" applyAlignment="1">
      <alignment vertical="center"/>
      <protection/>
    </xf>
    <xf numFmtId="180" fontId="16" fillId="0" borderId="23" xfId="54" applyNumberFormat="1" applyFont="1" applyFill="1" applyBorder="1" applyAlignment="1">
      <alignment horizontal="center" vertical="center"/>
      <protection/>
    </xf>
    <xf numFmtId="180" fontId="16" fillId="0" borderId="23" xfId="54" applyNumberFormat="1" applyFont="1" applyFill="1" applyBorder="1" applyAlignment="1">
      <alignment vertical="center"/>
      <protection/>
    </xf>
    <xf numFmtId="180" fontId="16" fillId="0" borderId="23" xfId="54" applyNumberFormat="1" applyFont="1" applyFill="1" applyBorder="1" applyAlignment="1">
      <alignment horizontal="left" vertical="center"/>
      <protection/>
    </xf>
    <xf numFmtId="180" fontId="18" fillId="11" borderId="23" xfId="54" applyNumberFormat="1" applyFont="1" applyFill="1" applyBorder="1" applyAlignment="1" quotePrefix="1">
      <alignment horizontal="center" vertical="center"/>
      <protection/>
    </xf>
    <xf numFmtId="0" fontId="7" fillId="0" borderId="23" xfId="57" applyFont="1" applyBorder="1" applyAlignment="1">
      <alignment horizontal="center" vertical="center" wrapText="1"/>
      <protection/>
    </xf>
    <xf numFmtId="0" fontId="7" fillId="0" borderId="23" xfId="57" applyFont="1" applyFill="1" applyBorder="1" applyAlignment="1">
      <alignment horizontal="center" vertical="center" wrapText="1"/>
      <protection/>
    </xf>
    <xf numFmtId="0" fontId="8" fillId="0" borderId="23" xfId="57" applyFont="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7" fillId="0" borderId="23" xfId="57" applyFont="1" applyBorder="1" applyAlignment="1">
      <alignment horizontal="center" vertical="center" wrapText="1"/>
      <protection/>
    </xf>
    <xf numFmtId="183" fontId="0" fillId="0" borderId="23" xfId="57" applyNumberFormat="1" applyFont="1" applyFill="1" applyBorder="1" applyAlignment="1">
      <alignment horizontal="right" vertical="center" wrapText="1"/>
      <protection/>
    </xf>
    <xf numFmtId="4" fontId="0" fillId="0" borderId="23" xfId="57" applyNumberFormat="1" applyFont="1" applyFill="1" applyBorder="1" applyAlignment="1">
      <alignment horizontal="right" vertical="center" wrapText="1"/>
      <protection/>
    </xf>
    <xf numFmtId="177" fontId="9" fillId="0" borderId="23" xfId="0" applyNumberFormat="1" applyFont="1" applyBorder="1" applyAlignment="1">
      <alignment horizontal="left" vertical="center" wrapText="1"/>
    </xf>
    <xf numFmtId="4" fontId="15" fillId="0" borderId="23" xfId="0" applyNumberFormat="1" applyFont="1" applyBorder="1" applyAlignment="1">
      <alignment horizontal="right" vertical="center" shrinkToFit="1"/>
    </xf>
    <xf numFmtId="182" fontId="0" fillId="0" borderId="23" xfId="57" applyNumberFormat="1" applyFont="1" applyFill="1" applyBorder="1" applyAlignment="1">
      <alignment horizontal="right" vertical="center" wrapText="1"/>
      <protection/>
    </xf>
    <xf numFmtId="0" fontId="9" fillId="0" borderId="23" xfId="0" applyFont="1" applyBorder="1" applyAlignment="1">
      <alignment horizontal="left" vertical="center" wrapText="1" indent="1"/>
    </xf>
    <xf numFmtId="0" fontId="9" fillId="0" borderId="23" xfId="0" applyFont="1" applyBorder="1" applyAlignment="1">
      <alignment horizontal="left" vertical="center" wrapText="1" indent="2"/>
    </xf>
    <xf numFmtId="177" fontId="9" fillId="0" borderId="23" xfId="0" applyNumberFormat="1" applyFont="1" applyBorder="1" applyAlignment="1">
      <alignment horizontal="center" vertical="center" wrapText="1"/>
    </xf>
    <xf numFmtId="0" fontId="0" fillId="0" borderId="23" xfId="57" applyFont="1" applyFill="1" applyBorder="1" applyAlignment="1">
      <alignment horizontal="right" vertical="center" wrapText="1"/>
      <protection/>
    </xf>
    <xf numFmtId="0" fontId="1" fillId="0" borderId="23" xfId="0" applyFont="1" applyBorder="1" applyAlignment="1">
      <alignment horizontal="left" vertical="center" shrinkToFit="1"/>
    </xf>
    <xf numFmtId="183" fontId="15" fillId="0" borderId="23" xfId="0" applyNumberFormat="1" applyFont="1" applyBorder="1" applyAlignment="1">
      <alignment horizontal="right" vertical="center" shrinkToFit="1"/>
    </xf>
    <xf numFmtId="176" fontId="0" fillId="11" borderId="23" xfId="0" applyNumberFormat="1" applyFont="1" applyFill="1" applyBorder="1" applyAlignment="1">
      <alignment horizontal="left" vertical="center"/>
    </xf>
    <xf numFmtId="0" fontId="7" fillId="0" borderId="23" xfId="57" applyFont="1" applyBorder="1" applyAlignment="1">
      <alignment horizontal="left" vertical="center" wrapText="1"/>
      <protection/>
    </xf>
    <xf numFmtId="0" fontId="7" fillId="0" borderId="23" xfId="57" applyFont="1" applyBorder="1" applyAlignment="1">
      <alignment horizontal="left" vertical="center"/>
      <protection/>
    </xf>
    <xf numFmtId="0" fontId="51" fillId="0" borderId="23" xfId="0" applyNumberFormat="1" applyFont="1" applyFill="1" applyBorder="1" applyAlignment="1">
      <alignment horizontal="center" vertical="center"/>
    </xf>
    <xf numFmtId="178" fontId="51" fillId="0" borderId="23" xfId="0" applyNumberFormat="1" applyFont="1" applyFill="1" applyBorder="1" applyAlignment="1">
      <alignment horizontal="center" vertical="center"/>
    </xf>
    <xf numFmtId="0" fontId="50" fillId="0" borderId="23" xfId="0" applyNumberFormat="1" applyFont="1" applyFill="1" applyBorder="1" applyAlignment="1">
      <alignment horizontal="center" vertical="center"/>
    </xf>
    <xf numFmtId="178" fontId="50" fillId="0" borderId="23" xfId="0" applyNumberFormat="1" applyFont="1" applyFill="1" applyBorder="1" applyAlignment="1">
      <alignment horizontal="center" vertical="center"/>
    </xf>
    <xf numFmtId="0" fontId="51" fillId="0" borderId="23" xfId="0" applyNumberFormat="1" applyFont="1" applyFill="1" applyBorder="1" applyAlignment="1">
      <alignment horizontal="left" vertical="center"/>
    </xf>
    <xf numFmtId="0" fontId="51" fillId="0" borderId="23" xfId="0" applyNumberFormat="1" applyFont="1" applyFill="1" applyBorder="1" applyAlignment="1">
      <alignment vertical="center"/>
    </xf>
    <xf numFmtId="183" fontId="7" fillId="0" borderId="23" xfId="55" applyNumberFormat="1" applyFont="1" applyFill="1" applyBorder="1" applyAlignment="1" applyProtection="1">
      <alignment horizontal="right" vertical="center" wrapText="1"/>
      <protection/>
    </xf>
    <xf numFmtId="0" fontId="50" fillId="0" borderId="23" xfId="0" applyNumberFormat="1" applyFont="1" applyFill="1" applyBorder="1" applyAlignment="1">
      <alignment horizontal="left" vertical="center"/>
    </xf>
    <xf numFmtId="0" fontId="50" fillId="0" borderId="23" xfId="0" applyNumberFormat="1" applyFont="1" applyFill="1" applyBorder="1" applyAlignment="1">
      <alignment vertical="center"/>
    </xf>
    <xf numFmtId="178" fontId="7" fillId="0" borderId="23" xfId="55" applyNumberFormat="1" applyFont="1" applyFill="1" applyBorder="1" applyAlignment="1" applyProtection="1">
      <alignment horizontal="right" vertical="center" wrapText="1"/>
      <protection/>
    </xf>
    <xf numFmtId="0" fontId="50" fillId="0" borderId="23" xfId="0" applyFont="1" applyFill="1" applyBorder="1" applyAlignment="1">
      <alignment vertical="center"/>
    </xf>
    <xf numFmtId="183" fontId="1" fillId="0" borderId="23" xfId="0" applyNumberFormat="1" applyFont="1" applyBorder="1" applyAlignment="1">
      <alignment horizontal="right" vertical="center" shrinkToFit="1"/>
    </xf>
    <xf numFmtId="183" fontId="50" fillId="0" borderId="23" xfId="0" applyNumberFormat="1" applyFont="1" applyFill="1" applyBorder="1" applyAlignment="1">
      <alignment horizontal="left" vertical="center"/>
    </xf>
    <xf numFmtId="183" fontId="50" fillId="0" borderId="23" xfId="0" applyNumberFormat="1" applyFont="1" applyFill="1" applyBorder="1" applyAlignment="1">
      <alignment horizontal="right" vertical="center"/>
    </xf>
    <xf numFmtId="183" fontId="12" fillId="0" borderId="23" xfId="55" applyNumberFormat="1" applyFont="1" applyFill="1" applyBorder="1" applyAlignment="1" applyProtection="1">
      <alignment horizontal="right" vertical="center" wrapText="1"/>
      <protection/>
    </xf>
    <xf numFmtId="0" fontId="52" fillId="0" borderId="23" xfId="0" applyNumberFormat="1" applyFont="1" applyFill="1" applyBorder="1" applyAlignment="1">
      <alignment vertical="center"/>
    </xf>
    <xf numFmtId="183" fontId="51" fillId="0" borderId="23" xfId="0" applyNumberFormat="1" applyFont="1" applyFill="1" applyBorder="1" applyAlignment="1">
      <alignment horizontal="right" vertical="center"/>
    </xf>
    <xf numFmtId="4" fontId="12" fillId="0" borderId="23" xfId="55" applyNumberFormat="1" applyFont="1" applyFill="1" applyBorder="1" applyAlignment="1" applyProtection="1">
      <alignment horizontal="right" vertical="center" wrapText="1"/>
      <protection/>
    </xf>
    <xf numFmtId="0" fontId="53" fillId="19" borderId="0" xfId="57" applyFont="1" applyFill="1" applyAlignment="1">
      <alignment horizontal="left"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3年度行政事业单位决算报表" xfId="53"/>
    <cellStyle name="常规_2007年行政单位基层表样表" xfId="54"/>
    <cellStyle name="常规_报表" xfId="55"/>
    <cellStyle name="常规_单位版－2008年度部门决算分析表" xfId="56"/>
    <cellStyle name="常规_事业单位部门决算报表（讨论稿） 2"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1">
      <selection activeCell="A6" sqref="A6:H6"/>
    </sheetView>
  </sheetViews>
  <sheetFormatPr defaultColWidth="9.00390625" defaultRowHeight="14.25"/>
  <cols>
    <col min="1" max="1" width="10.50390625" style="99" customWidth="1"/>
    <col min="2" max="2" width="30.00390625" style="99" customWidth="1"/>
    <col min="3" max="3" width="9.25390625" style="99" customWidth="1"/>
    <col min="4" max="4" width="28.00390625" style="99" customWidth="1"/>
    <col min="5" max="6" width="9.00390625" style="99" customWidth="1"/>
    <col min="7" max="7" width="11.25390625" style="99" customWidth="1"/>
    <col min="8" max="8" width="9.00390625" style="99" customWidth="1"/>
    <col min="9" max="16384" width="9.00390625" style="99" customWidth="1"/>
  </cols>
  <sheetData>
    <row r="1" spans="1:8" s="98" customFormat="1" ht="18.75">
      <c r="A1" s="100" t="s">
        <v>0</v>
      </c>
      <c r="B1" s="101"/>
      <c r="C1" s="101"/>
      <c r="D1" s="101"/>
      <c r="E1" s="101"/>
      <c r="F1" s="101"/>
      <c r="G1" s="100"/>
      <c r="H1" s="101"/>
    </row>
    <row r="2" spans="1:8" s="98" customFormat="1" ht="14.25">
      <c r="A2" s="101"/>
      <c r="B2" s="101"/>
      <c r="C2" s="101"/>
      <c r="D2" s="101"/>
      <c r="E2" s="101"/>
      <c r="F2" s="101"/>
      <c r="G2" s="101"/>
      <c r="H2" s="101"/>
    </row>
    <row r="3" spans="1:8" s="98" customFormat="1" ht="30" customHeight="1">
      <c r="A3" s="101"/>
      <c r="B3" s="101"/>
      <c r="C3" s="101"/>
      <c r="D3" s="101"/>
      <c r="E3" s="101"/>
      <c r="F3" s="101"/>
      <c r="G3" s="101"/>
      <c r="H3" s="101"/>
    </row>
    <row r="4" spans="1:8" s="98" customFormat="1" ht="30" customHeight="1">
      <c r="A4" s="101"/>
      <c r="B4" s="101"/>
      <c r="C4" s="101"/>
      <c r="D4" s="101"/>
      <c r="E4" s="101"/>
      <c r="F4" s="101"/>
      <c r="G4" s="101"/>
      <c r="H4" s="101"/>
    </row>
    <row r="5" spans="1:8" s="98" customFormat="1" ht="35.25" customHeight="1">
      <c r="A5" s="123"/>
      <c r="B5" s="123"/>
      <c r="C5" s="123"/>
      <c r="D5" s="123"/>
      <c r="E5" s="123"/>
      <c r="F5" s="123"/>
      <c r="G5" s="123"/>
      <c r="H5" s="123"/>
    </row>
    <row r="6" spans="1:8" s="98" customFormat="1" ht="67.5" customHeight="1">
      <c r="A6" s="124" t="s">
        <v>259</v>
      </c>
      <c r="B6" s="124"/>
      <c r="C6" s="124"/>
      <c r="D6" s="124"/>
      <c r="E6" s="124"/>
      <c r="F6" s="124"/>
      <c r="G6" s="124"/>
      <c r="H6" s="124"/>
    </row>
    <row r="7" spans="1:8" s="98" customFormat="1" ht="14.25">
      <c r="A7" s="101"/>
      <c r="B7" s="101"/>
      <c r="C7" s="101"/>
      <c r="D7" s="101"/>
      <c r="E7" s="101"/>
      <c r="F7" s="101"/>
      <c r="G7" s="101"/>
      <c r="H7" s="101"/>
    </row>
    <row r="8" spans="1:8" s="98" customFormat="1" ht="14.25">
      <c r="A8" s="101"/>
      <c r="B8" s="101"/>
      <c r="C8" s="101"/>
      <c r="D8" s="101"/>
      <c r="E8" s="101"/>
      <c r="F8" s="101"/>
      <c r="G8" s="101"/>
      <c r="H8" s="101"/>
    </row>
    <row r="9" spans="1:8" s="98" customFormat="1" ht="14.25">
      <c r="A9" s="101"/>
      <c r="B9" s="101"/>
      <c r="C9" s="101"/>
      <c r="D9" s="101"/>
      <c r="E9" s="101"/>
      <c r="F9" s="101"/>
      <c r="G9" s="101"/>
      <c r="H9" s="101"/>
    </row>
    <row r="10" spans="1:8" s="98" customFormat="1" ht="14.25">
      <c r="A10" s="101"/>
      <c r="B10" s="101"/>
      <c r="C10" s="101"/>
      <c r="D10" s="101"/>
      <c r="E10" s="101"/>
      <c r="F10" s="101"/>
      <c r="G10" s="101"/>
      <c r="H10" s="101"/>
    </row>
    <row r="11" spans="1:8" s="98" customFormat="1" ht="14.25">
      <c r="A11" s="101"/>
      <c r="B11" s="101"/>
      <c r="C11" s="101"/>
      <c r="D11" s="101"/>
      <c r="E11" s="101"/>
      <c r="F11" s="101"/>
      <c r="G11" s="101"/>
      <c r="H11" s="101"/>
    </row>
    <row r="12" spans="1:8" s="98" customFormat="1" ht="14.25">
      <c r="A12" s="101"/>
      <c r="B12" s="101"/>
      <c r="C12" s="101"/>
      <c r="D12" s="101"/>
      <c r="E12" s="101"/>
      <c r="F12" s="101"/>
      <c r="G12" s="101"/>
      <c r="H12" s="101"/>
    </row>
    <row r="13" spans="1:8" s="98" customFormat="1" ht="14.25">
      <c r="A13" s="101"/>
      <c r="B13" s="101"/>
      <c r="C13" s="101"/>
      <c r="D13" s="101"/>
      <c r="E13" s="101"/>
      <c r="F13" s="101"/>
      <c r="G13" s="101"/>
      <c r="H13" s="101"/>
    </row>
    <row r="14" spans="1:8" s="98" customFormat="1" ht="27">
      <c r="A14" s="125"/>
      <c r="B14" s="125"/>
      <c r="C14" s="125"/>
      <c r="D14" s="125"/>
      <c r="E14" s="125"/>
      <c r="F14" s="125"/>
      <c r="G14" s="125"/>
      <c r="H14" s="125"/>
    </row>
    <row r="15" spans="1:8" s="98" customFormat="1" ht="35.25" customHeight="1">
      <c r="A15" s="102"/>
      <c r="B15" s="102"/>
      <c r="C15" s="102"/>
      <c r="D15" s="102"/>
      <c r="E15" s="102"/>
      <c r="F15" s="102"/>
      <c r="G15" s="102"/>
      <c r="H15" s="102"/>
    </row>
    <row r="16" spans="1:8" s="98" customFormat="1" ht="36" customHeight="1">
      <c r="A16" s="103"/>
      <c r="B16" s="103"/>
      <c r="C16" s="103"/>
      <c r="D16" s="103"/>
      <c r="E16" s="103"/>
      <c r="F16" s="103"/>
      <c r="G16" s="103"/>
      <c r="H16" s="103"/>
    </row>
    <row r="17" spans="1:8" s="98" customFormat="1" ht="14.25">
      <c r="A17" s="101"/>
      <c r="B17" s="101"/>
      <c r="C17" s="101"/>
      <c r="D17" s="101"/>
      <c r="E17" s="101"/>
      <c r="F17" s="101"/>
      <c r="G17" s="101"/>
      <c r="H17" s="101"/>
    </row>
    <row r="18" spans="1:8" s="98" customFormat="1" ht="14.25">
      <c r="A18" s="101"/>
      <c r="B18" s="101"/>
      <c r="C18" s="101"/>
      <c r="D18" s="101"/>
      <c r="E18" s="101"/>
      <c r="F18" s="101"/>
      <c r="G18" s="101"/>
      <c r="H18" s="101"/>
    </row>
  </sheetData>
  <sheetProtection/>
  <mergeCells count="3">
    <mergeCell ref="A5:H5"/>
    <mergeCell ref="A6:H6"/>
    <mergeCell ref="A14:H14"/>
  </mergeCells>
  <printOptions/>
  <pageMargins left="0.71" right="0.79" top="0.98"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zoomScale="80" zoomScaleNormal="80" zoomScaleSheetLayoutView="100" zoomScalePageLayoutView="0" workbookViewId="0" topLeftCell="A1">
      <selection activeCell="A3" sqref="A3"/>
    </sheetView>
  </sheetViews>
  <sheetFormatPr defaultColWidth="7.00390625" defaultRowHeight="18" customHeight="1"/>
  <cols>
    <col min="1" max="1" width="42.875" style="63" customWidth="1"/>
    <col min="2" max="2" width="6.375" style="63" customWidth="1"/>
    <col min="3" max="3" width="23.25390625" style="63" customWidth="1"/>
    <col min="4" max="4" width="41.50390625" style="63" customWidth="1"/>
    <col min="5" max="5" width="6.375" style="63" customWidth="1"/>
    <col min="6" max="6" width="22.25390625" style="63" customWidth="1"/>
    <col min="7" max="149" width="6.75390625" style="63" customWidth="1"/>
    <col min="150" max="242" width="6.875" style="63" customWidth="1"/>
    <col min="243" max="16384" width="7.00390625" style="63" customWidth="1"/>
  </cols>
  <sheetData>
    <row r="1" spans="1:241" ht="22.5" customHeight="1">
      <c r="A1" s="43"/>
      <c r="B1" s="64"/>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row>
    <row r="2" spans="1:256" s="38" customFormat="1" ht="42.75" customHeight="1">
      <c r="A2" s="126" t="s">
        <v>1</v>
      </c>
      <c r="B2" s="126"/>
      <c r="C2" s="126"/>
      <c r="D2" s="126"/>
      <c r="E2" s="126"/>
      <c r="F2" s="12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3"/>
      <c r="IJ2" s="63"/>
      <c r="IK2" s="63"/>
      <c r="IL2" s="63"/>
      <c r="IM2" s="63"/>
      <c r="IN2" s="63"/>
      <c r="IO2" s="63"/>
      <c r="IP2" s="63"/>
      <c r="IQ2" s="63"/>
      <c r="IR2" s="63"/>
      <c r="IS2" s="63"/>
      <c r="IT2" s="63"/>
      <c r="IU2" s="63"/>
      <c r="IV2" s="63"/>
    </row>
    <row r="3" spans="1:242" ht="20.25" customHeight="1">
      <c r="A3" s="67" t="s">
        <v>231</v>
      </c>
      <c r="B3" s="68"/>
      <c r="C3" s="68"/>
      <c r="D3" s="68"/>
      <c r="E3" s="68"/>
      <c r="F3" s="69" t="s">
        <v>3</v>
      </c>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row>
    <row r="4" spans="1:242" ht="32.25" customHeight="1">
      <c r="A4" s="127" t="s">
        <v>4</v>
      </c>
      <c r="B4" s="128"/>
      <c r="C4" s="128"/>
      <c r="D4" s="128" t="s">
        <v>5</v>
      </c>
      <c r="E4" s="128"/>
      <c r="F4" s="129"/>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row>
    <row r="5" spans="1:242" ht="32.25" customHeight="1">
      <c r="A5" s="72" t="s">
        <v>6</v>
      </c>
      <c r="B5" s="130" t="s">
        <v>7</v>
      </c>
      <c r="C5" s="73" t="s">
        <v>8</v>
      </c>
      <c r="D5" s="73" t="s">
        <v>6</v>
      </c>
      <c r="E5" s="130" t="s">
        <v>7</v>
      </c>
      <c r="F5" s="74" t="s">
        <v>8</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row>
    <row r="6" spans="1:256" s="40" customFormat="1" ht="32.25" customHeight="1">
      <c r="A6" s="72" t="s">
        <v>9</v>
      </c>
      <c r="B6" s="130" t="s">
        <v>10</v>
      </c>
      <c r="C6" s="73" t="s">
        <v>11</v>
      </c>
      <c r="D6" s="73" t="s">
        <v>9</v>
      </c>
      <c r="E6" s="130" t="s">
        <v>10</v>
      </c>
      <c r="F6" s="74" t="s">
        <v>12</v>
      </c>
      <c r="G6" s="75"/>
      <c r="H6" s="75"/>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63"/>
      <c r="IJ6" s="63"/>
      <c r="IK6" s="63"/>
      <c r="IL6" s="63"/>
      <c r="IM6" s="63"/>
      <c r="IN6" s="63"/>
      <c r="IO6" s="63"/>
      <c r="IP6" s="63"/>
      <c r="IQ6" s="63"/>
      <c r="IR6" s="63"/>
      <c r="IS6" s="63"/>
      <c r="IT6" s="63"/>
      <c r="IU6" s="63"/>
      <c r="IV6" s="63"/>
    </row>
    <row r="7" spans="1:256" s="40" customFormat="1" ht="32.25" customHeight="1">
      <c r="A7" s="76" t="s">
        <v>13</v>
      </c>
      <c r="B7" s="73" t="s">
        <v>11</v>
      </c>
      <c r="C7" s="77">
        <v>155166000</v>
      </c>
      <c r="D7" s="104" t="s">
        <v>14</v>
      </c>
      <c r="E7" s="73">
        <v>28</v>
      </c>
      <c r="F7" s="79"/>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63"/>
      <c r="IJ7" s="63"/>
      <c r="IK7" s="63"/>
      <c r="IL7" s="63"/>
      <c r="IM7" s="63"/>
      <c r="IN7" s="63"/>
      <c r="IO7" s="63"/>
      <c r="IP7" s="63"/>
      <c r="IQ7" s="63"/>
      <c r="IR7" s="63"/>
      <c r="IS7" s="63"/>
      <c r="IT7" s="63"/>
      <c r="IU7" s="63"/>
      <c r="IV7" s="63"/>
    </row>
    <row r="8" spans="1:256" s="40" customFormat="1" ht="32.25" customHeight="1">
      <c r="A8" s="80" t="s">
        <v>15</v>
      </c>
      <c r="B8" s="73" t="s">
        <v>12</v>
      </c>
      <c r="C8" s="77"/>
      <c r="D8" s="78" t="s">
        <v>16</v>
      </c>
      <c r="E8" s="73">
        <v>29</v>
      </c>
      <c r="F8" s="79"/>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63"/>
      <c r="IJ8" s="63"/>
      <c r="IK8" s="63"/>
      <c r="IL8" s="63"/>
      <c r="IM8" s="63"/>
      <c r="IN8" s="63"/>
      <c r="IO8" s="63"/>
      <c r="IP8" s="63"/>
      <c r="IQ8" s="63"/>
      <c r="IR8" s="63"/>
      <c r="IS8" s="63"/>
      <c r="IT8" s="63"/>
      <c r="IU8" s="63"/>
      <c r="IV8" s="63"/>
    </row>
    <row r="9" spans="1:256" s="40" customFormat="1" ht="32.25" customHeight="1">
      <c r="A9" s="80" t="s">
        <v>17</v>
      </c>
      <c r="B9" s="73" t="s">
        <v>18</v>
      </c>
      <c r="C9" s="77">
        <v>13977000</v>
      </c>
      <c r="D9" s="78" t="s">
        <v>19</v>
      </c>
      <c r="E9" s="73">
        <v>30</v>
      </c>
      <c r="F9" s="79">
        <v>188062944.09</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63"/>
      <c r="IJ9" s="63"/>
      <c r="IK9" s="63"/>
      <c r="IL9" s="63"/>
      <c r="IM9" s="63"/>
      <c r="IN9" s="63"/>
      <c r="IO9" s="63"/>
      <c r="IP9" s="63"/>
      <c r="IQ9" s="63"/>
      <c r="IR9" s="63"/>
      <c r="IS9" s="63"/>
      <c r="IT9" s="63"/>
      <c r="IU9" s="63"/>
      <c r="IV9" s="63"/>
    </row>
    <row r="10" spans="1:256" s="40" customFormat="1" ht="32.25" customHeight="1">
      <c r="A10" s="80" t="s">
        <v>20</v>
      </c>
      <c r="B10" s="73" t="s">
        <v>21</v>
      </c>
      <c r="C10" s="77">
        <v>10420000</v>
      </c>
      <c r="D10" s="78" t="s">
        <v>22</v>
      </c>
      <c r="E10" s="73">
        <v>31</v>
      </c>
      <c r="F10" s="79"/>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63"/>
      <c r="IJ10" s="63"/>
      <c r="IK10" s="63"/>
      <c r="IL10" s="63"/>
      <c r="IM10" s="63"/>
      <c r="IN10" s="63"/>
      <c r="IO10" s="63"/>
      <c r="IP10" s="63"/>
      <c r="IQ10" s="63"/>
      <c r="IR10" s="63"/>
      <c r="IS10" s="63"/>
      <c r="IT10" s="63"/>
      <c r="IU10" s="63"/>
      <c r="IV10" s="63"/>
    </row>
    <row r="11" spans="1:256" s="40" customFormat="1" ht="32.25" customHeight="1">
      <c r="A11" s="80" t="s">
        <v>23</v>
      </c>
      <c r="B11" s="73" t="s">
        <v>24</v>
      </c>
      <c r="C11" s="77"/>
      <c r="D11" s="78" t="s">
        <v>25</v>
      </c>
      <c r="E11" s="73">
        <v>32</v>
      </c>
      <c r="F11" s="79"/>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63"/>
      <c r="IJ11" s="63"/>
      <c r="IK11" s="63"/>
      <c r="IL11" s="63"/>
      <c r="IM11" s="63"/>
      <c r="IN11" s="63"/>
      <c r="IO11" s="63"/>
      <c r="IP11" s="63"/>
      <c r="IQ11" s="63"/>
      <c r="IR11" s="63"/>
      <c r="IS11" s="63"/>
      <c r="IT11" s="63"/>
      <c r="IU11" s="63"/>
      <c r="IV11" s="63"/>
    </row>
    <row r="12" spans="1:256" s="40" customFormat="1" ht="32.25" customHeight="1">
      <c r="A12" s="80" t="s">
        <v>26</v>
      </c>
      <c r="B12" s="73" t="s">
        <v>27</v>
      </c>
      <c r="C12" s="77">
        <v>4000000</v>
      </c>
      <c r="D12" s="78" t="s">
        <v>28</v>
      </c>
      <c r="E12" s="73">
        <v>33</v>
      </c>
      <c r="F12" s="79">
        <v>11184000</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63"/>
      <c r="IJ12" s="63"/>
      <c r="IK12" s="63"/>
      <c r="IL12" s="63"/>
      <c r="IM12" s="63"/>
      <c r="IN12" s="63"/>
      <c r="IO12" s="63"/>
      <c r="IP12" s="63"/>
      <c r="IQ12" s="63"/>
      <c r="IR12" s="63"/>
      <c r="IS12" s="63"/>
      <c r="IT12" s="63"/>
      <c r="IU12" s="63"/>
      <c r="IV12" s="63"/>
    </row>
    <row r="13" spans="1:256" s="40" customFormat="1" ht="32.25" customHeight="1">
      <c r="A13" s="80" t="s">
        <v>29</v>
      </c>
      <c r="B13" s="73" t="s">
        <v>30</v>
      </c>
      <c r="C13" s="77">
        <v>16374575.74</v>
      </c>
      <c r="D13" s="78" t="s">
        <v>31</v>
      </c>
      <c r="E13" s="73">
        <v>34</v>
      </c>
      <c r="F13" s="79">
        <v>7120000</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63"/>
      <c r="IJ13" s="63"/>
      <c r="IK13" s="63"/>
      <c r="IL13" s="63"/>
      <c r="IM13" s="63"/>
      <c r="IN13" s="63"/>
      <c r="IO13" s="63"/>
      <c r="IP13" s="63"/>
      <c r="IQ13" s="63"/>
      <c r="IR13" s="63"/>
      <c r="IS13" s="63"/>
      <c r="IT13" s="63"/>
      <c r="IU13" s="63"/>
      <c r="IV13" s="63"/>
    </row>
    <row r="14" spans="1:256" s="40" customFormat="1" ht="32.25" customHeight="1">
      <c r="A14" s="80"/>
      <c r="B14" s="73" t="s">
        <v>32</v>
      </c>
      <c r="C14" s="82"/>
      <c r="D14" s="83" t="s">
        <v>33</v>
      </c>
      <c r="E14" s="73">
        <v>35</v>
      </c>
      <c r="F14" s="79"/>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63"/>
      <c r="IJ14" s="63"/>
      <c r="IK14" s="63"/>
      <c r="IL14" s="63"/>
      <c r="IM14" s="63"/>
      <c r="IN14" s="63"/>
      <c r="IO14" s="63"/>
      <c r="IP14" s="63"/>
      <c r="IQ14" s="63"/>
      <c r="IR14" s="63"/>
      <c r="IS14" s="63"/>
      <c r="IT14" s="63"/>
      <c r="IU14" s="63"/>
      <c r="IV14" s="63"/>
    </row>
    <row r="15" spans="1:256" s="40" customFormat="1" ht="32.25" customHeight="1">
      <c r="A15" s="85"/>
      <c r="B15" s="73" t="s">
        <v>34</v>
      </c>
      <c r="C15" s="82"/>
      <c r="D15" s="83" t="s">
        <v>35</v>
      </c>
      <c r="E15" s="73">
        <v>36</v>
      </c>
      <c r="F15" s="79"/>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63"/>
      <c r="IJ15" s="63"/>
      <c r="IK15" s="63"/>
      <c r="IL15" s="63"/>
      <c r="IM15" s="63"/>
      <c r="IN15" s="63"/>
      <c r="IO15" s="63"/>
      <c r="IP15" s="63"/>
      <c r="IQ15" s="63"/>
      <c r="IR15" s="63"/>
      <c r="IS15" s="63"/>
      <c r="IT15" s="63"/>
      <c r="IU15" s="63"/>
      <c r="IV15" s="63"/>
    </row>
    <row r="16" spans="1:256" s="40" customFormat="1" ht="32.25" customHeight="1">
      <c r="A16" s="86"/>
      <c r="B16" s="73" t="s">
        <v>36</v>
      </c>
      <c r="C16" s="82"/>
      <c r="D16" s="83" t="s">
        <v>37</v>
      </c>
      <c r="E16" s="73">
        <v>37</v>
      </c>
      <c r="F16" s="79"/>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63"/>
      <c r="IJ16" s="63"/>
      <c r="IK16" s="63"/>
      <c r="IL16" s="63"/>
      <c r="IM16" s="63"/>
      <c r="IN16" s="63"/>
      <c r="IO16" s="63"/>
      <c r="IP16" s="63"/>
      <c r="IQ16" s="63"/>
      <c r="IR16" s="63"/>
      <c r="IS16" s="63"/>
      <c r="IT16" s="63"/>
      <c r="IU16" s="63"/>
      <c r="IV16" s="63"/>
    </row>
    <row r="17" spans="1:256" s="40" customFormat="1" ht="32.25" customHeight="1">
      <c r="A17" s="85"/>
      <c r="B17" s="73" t="s">
        <v>38</v>
      </c>
      <c r="C17" s="82"/>
      <c r="D17" s="83" t="s">
        <v>39</v>
      </c>
      <c r="E17" s="73">
        <v>38</v>
      </c>
      <c r="F17" s="79"/>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63"/>
      <c r="IJ17" s="63"/>
      <c r="IK17" s="63"/>
      <c r="IL17" s="63"/>
      <c r="IM17" s="63"/>
      <c r="IN17" s="63"/>
      <c r="IO17" s="63"/>
      <c r="IP17" s="63"/>
      <c r="IQ17" s="63"/>
      <c r="IR17" s="63"/>
      <c r="IS17" s="63"/>
      <c r="IT17" s="63"/>
      <c r="IU17" s="63"/>
      <c r="IV17" s="63"/>
    </row>
    <row r="18" spans="1:6" ht="32.25" customHeight="1">
      <c r="A18" s="85"/>
      <c r="B18" s="73" t="s">
        <v>40</v>
      </c>
      <c r="C18" s="82"/>
      <c r="D18" s="83" t="s">
        <v>41</v>
      </c>
      <c r="E18" s="73">
        <v>39</v>
      </c>
      <c r="F18" s="79"/>
    </row>
    <row r="19" spans="1:6" ht="32.25" customHeight="1">
      <c r="A19" s="85"/>
      <c r="B19" s="73" t="s">
        <v>42</v>
      </c>
      <c r="C19" s="77"/>
      <c r="D19" s="83" t="s">
        <v>43</v>
      </c>
      <c r="E19" s="73">
        <v>40</v>
      </c>
      <c r="F19" s="79"/>
    </row>
    <row r="20" spans="1:6" ht="32.25" customHeight="1">
      <c r="A20" s="85"/>
      <c r="B20" s="73" t="s">
        <v>44</v>
      </c>
      <c r="C20" s="77"/>
      <c r="D20" s="83" t="s">
        <v>45</v>
      </c>
      <c r="E20" s="73">
        <v>41</v>
      </c>
      <c r="F20" s="79"/>
    </row>
    <row r="21" spans="1:6" ht="32.25" customHeight="1">
      <c r="A21" s="85"/>
      <c r="B21" s="73" t="s">
        <v>46</v>
      </c>
      <c r="C21" s="77"/>
      <c r="D21" s="83" t="s">
        <v>47</v>
      </c>
      <c r="E21" s="73">
        <v>42</v>
      </c>
      <c r="F21" s="79"/>
    </row>
    <row r="22" spans="1:6" ht="32.25" customHeight="1">
      <c r="A22" s="85"/>
      <c r="B22" s="73" t="s">
        <v>48</v>
      </c>
      <c r="C22" s="77"/>
      <c r="D22" s="83" t="s">
        <v>49</v>
      </c>
      <c r="E22" s="73">
        <v>43</v>
      </c>
      <c r="F22" s="79"/>
    </row>
    <row r="23" spans="1:6" ht="32.25" customHeight="1">
      <c r="A23" s="85"/>
      <c r="B23" s="73" t="s">
        <v>50</v>
      </c>
      <c r="C23" s="77"/>
      <c r="D23" s="83" t="s">
        <v>51</v>
      </c>
      <c r="E23" s="73">
        <v>44</v>
      </c>
      <c r="F23" s="79"/>
    </row>
    <row r="24" spans="1:6" ht="32.25" customHeight="1">
      <c r="A24" s="85"/>
      <c r="B24" s="73" t="s">
        <v>52</v>
      </c>
      <c r="C24" s="77"/>
      <c r="D24" s="83" t="s">
        <v>53</v>
      </c>
      <c r="E24" s="73">
        <v>45</v>
      </c>
      <c r="F24" s="79"/>
    </row>
    <row r="25" spans="1:6" ht="32.25" customHeight="1">
      <c r="A25" s="85"/>
      <c r="B25" s="73" t="s">
        <v>54</v>
      </c>
      <c r="C25" s="77"/>
      <c r="D25" s="83" t="s">
        <v>55</v>
      </c>
      <c r="E25" s="73">
        <v>46</v>
      </c>
      <c r="F25" s="79"/>
    </row>
    <row r="26" spans="1:6" ht="32.25" customHeight="1">
      <c r="A26" s="85"/>
      <c r="B26" s="73" t="s">
        <v>56</v>
      </c>
      <c r="C26" s="77"/>
      <c r="D26" s="83" t="s">
        <v>57</v>
      </c>
      <c r="E26" s="73">
        <v>47</v>
      </c>
      <c r="F26" s="79"/>
    </row>
    <row r="27" spans="1:6" ht="32.25" customHeight="1">
      <c r="A27" s="85"/>
      <c r="B27" s="73" t="s">
        <v>58</v>
      </c>
      <c r="C27" s="77"/>
      <c r="D27" s="83" t="s">
        <v>59</v>
      </c>
      <c r="E27" s="73">
        <v>48</v>
      </c>
      <c r="F27" s="79"/>
    </row>
    <row r="28" spans="1:6" ht="32.25" customHeight="1">
      <c r="A28" s="87" t="s">
        <v>60</v>
      </c>
      <c r="B28" s="73" t="s">
        <v>61</v>
      </c>
      <c r="C28" s="77">
        <v>199937575.74</v>
      </c>
      <c r="D28" s="88" t="s">
        <v>62</v>
      </c>
      <c r="E28" s="73">
        <v>49</v>
      </c>
      <c r="F28" s="79">
        <f>F9+F12+F13</f>
        <v>206366944.09</v>
      </c>
    </row>
    <row r="29" spans="1:6" ht="32.25" customHeight="1">
      <c r="A29" s="89" t="s">
        <v>63</v>
      </c>
      <c r="B29" s="73" t="s">
        <v>64</v>
      </c>
      <c r="C29" s="77">
        <v>6236202.54</v>
      </c>
      <c r="D29" s="83" t="s">
        <v>65</v>
      </c>
      <c r="E29" s="73">
        <v>50</v>
      </c>
      <c r="F29" s="79"/>
    </row>
    <row r="30" spans="1:6" ht="32.25" customHeight="1">
      <c r="A30" s="89" t="s">
        <v>66</v>
      </c>
      <c r="B30" s="73" t="s">
        <v>67</v>
      </c>
      <c r="C30" s="77">
        <v>23560097.83</v>
      </c>
      <c r="D30" s="83" t="s">
        <v>68</v>
      </c>
      <c r="E30" s="73">
        <v>51</v>
      </c>
      <c r="F30" s="79">
        <v>23366932.02</v>
      </c>
    </row>
    <row r="31" spans="1:6" ht="32.25" customHeight="1">
      <c r="A31" s="89" t="s">
        <v>69</v>
      </c>
      <c r="B31" s="73" t="s">
        <v>70</v>
      </c>
      <c r="C31" s="77">
        <v>3977965.68</v>
      </c>
      <c r="D31" s="77"/>
      <c r="E31" s="73">
        <v>52</v>
      </c>
      <c r="F31" s="79"/>
    </row>
    <row r="32" spans="1:6" ht="32.25" customHeight="1">
      <c r="A32" s="89" t="s">
        <v>71</v>
      </c>
      <c r="B32" s="73" t="s">
        <v>72</v>
      </c>
      <c r="C32" s="77">
        <f>C30-C31</f>
        <v>19582132.15</v>
      </c>
      <c r="D32" s="77"/>
      <c r="E32" s="73">
        <v>53</v>
      </c>
      <c r="F32" s="79"/>
    </row>
    <row r="33" spans="1:6" ht="32.25" customHeight="1">
      <c r="A33" s="90" t="s">
        <v>73</v>
      </c>
      <c r="B33" s="91">
        <v>27</v>
      </c>
      <c r="C33" s="92">
        <f>C28+C29+C30</f>
        <v>229733876.11</v>
      </c>
      <c r="D33" s="93" t="s">
        <v>74</v>
      </c>
      <c r="E33" s="91">
        <v>54</v>
      </c>
      <c r="F33" s="94">
        <f>F28+F30</f>
        <v>229733876.11</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C1">
      <selection activeCell="C3" sqref="C3"/>
    </sheetView>
  </sheetViews>
  <sheetFormatPr defaultColWidth="9.00390625" defaultRowHeight="14.25"/>
  <cols>
    <col min="1" max="1" width="4.50390625" style="53" customWidth="1"/>
    <col min="2" max="2" width="4.625" style="53" customWidth="1"/>
    <col min="3" max="3" width="27.50390625" style="53" customWidth="1"/>
    <col min="4" max="4" width="15.375" style="53" customWidth="1"/>
    <col min="5" max="5" width="16.00390625" style="53" customWidth="1"/>
    <col min="6" max="6" width="14.875" style="53" customWidth="1"/>
    <col min="7" max="7" width="14.25390625" style="53" customWidth="1"/>
    <col min="8" max="8" width="6.00390625" style="53" customWidth="1"/>
    <col min="9" max="9" width="13.25390625" style="53" customWidth="1"/>
    <col min="10" max="10" width="14.25390625" style="53" customWidth="1"/>
    <col min="11" max="16384" width="9.00390625" style="53" customWidth="1"/>
  </cols>
  <sheetData>
    <row r="1" spans="1:10" s="49" customFormat="1" ht="18" customHeight="1">
      <c r="A1" s="136"/>
      <c r="B1" s="136"/>
      <c r="C1" s="136"/>
      <c r="D1" s="136"/>
      <c r="E1" s="136"/>
      <c r="F1" s="136"/>
      <c r="G1" s="136"/>
      <c r="H1" s="136"/>
      <c r="I1" s="136"/>
      <c r="J1" s="136"/>
    </row>
    <row r="2" spans="1:10" s="49" customFormat="1" ht="33.75" customHeight="1">
      <c r="A2" s="137" t="s">
        <v>75</v>
      </c>
      <c r="B2" s="137"/>
      <c r="C2" s="137"/>
      <c r="D2" s="137"/>
      <c r="E2" s="137"/>
      <c r="F2" s="137"/>
      <c r="G2" s="137"/>
      <c r="H2" s="137"/>
      <c r="I2" s="137"/>
      <c r="J2" s="137"/>
    </row>
    <row r="3" spans="1:10" ht="14.25">
      <c r="A3" s="9" t="s">
        <v>2</v>
      </c>
      <c r="B3" s="54"/>
      <c r="C3" s="118" t="s">
        <v>260</v>
      </c>
      <c r="D3" s="54"/>
      <c r="E3" s="54"/>
      <c r="F3" s="55"/>
      <c r="G3" s="54"/>
      <c r="H3" s="54"/>
      <c r="I3" s="54"/>
      <c r="J3" s="11" t="s">
        <v>3</v>
      </c>
    </row>
    <row r="4" spans="1:11" s="50" customFormat="1" ht="22.5" customHeight="1">
      <c r="A4" s="138" t="s">
        <v>6</v>
      </c>
      <c r="B4" s="139"/>
      <c r="C4" s="139"/>
      <c r="D4" s="131" t="s">
        <v>76</v>
      </c>
      <c r="E4" s="145" t="s">
        <v>77</v>
      </c>
      <c r="F4" s="131" t="s">
        <v>78</v>
      </c>
      <c r="G4" s="131" t="s">
        <v>79</v>
      </c>
      <c r="H4" s="131" t="s">
        <v>80</v>
      </c>
      <c r="I4" s="131" t="s">
        <v>81</v>
      </c>
      <c r="J4" s="154" t="s">
        <v>82</v>
      </c>
      <c r="K4" s="58"/>
    </row>
    <row r="5" spans="1:11" s="50" customFormat="1" ht="22.5" customHeight="1">
      <c r="A5" s="142" t="s">
        <v>83</v>
      </c>
      <c r="B5" s="132"/>
      <c r="C5" s="144" t="s">
        <v>84</v>
      </c>
      <c r="D5" s="132"/>
      <c r="E5" s="146"/>
      <c r="F5" s="132"/>
      <c r="G5" s="132"/>
      <c r="H5" s="132"/>
      <c r="I5" s="132"/>
      <c r="J5" s="155"/>
      <c r="K5" s="58"/>
    </row>
    <row r="6" spans="1:11" s="50" customFormat="1" ht="22.5" customHeight="1">
      <c r="A6" s="143"/>
      <c r="B6" s="133"/>
      <c r="C6" s="133"/>
      <c r="D6" s="133"/>
      <c r="E6" s="147"/>
      <c r="F6" s="133"/>
      <c r="G6" s="133"/>
      <c r="H6" s="133"/>
      <c r="I6" s="132"/>
      <c r="J6" s="155"/>
      <c r="K6" s="58"/>
    </row>
    <row r="7" spans="1:11" ht="22.5" customHeight="1">
      <c r="A7" s="140" t="s">
        <v>85</v>
      </c>
      <c r="B7" s="141"/>
      <c r="C7" s="141"/>
      <c r="D7" s="105" t="s">
        <v>11</v>
      </c>
      <c r="E7" s="105" t="s">
        <v>12</v>
      </c>
      <c r="F7" s="105" t="s">
        <v>18</v>
      </c>
      <c r="G7" s="105" t="s">
        <v>21</v>
      </c>
      <c r="H7" s="105" t="s">
        <v>24</v>
      </c>
      <c r="I7" s="105" t="s">
        <v>27</v>
      </c>
      <c r="J7" s="59" t="s">
        <v>30</v>
      </c>
      <c r="K7" s="61"/>
    </row>
    <row r="8" spans="1:11" ht="22.5" customHeight="1">
      <c r="A8" s="140" t="s">
        <v>86</v>
      </c>
      <c r="B8" s="141"/>
      <c r="C8" s="141"/>
      <c r="D8" s="109">
        <f>E8+F8+G8+I8+J8</f>
        <v>199937575.74</v>
      </c>
      <c r="E8" s="109">
        <f>E10+E13+E17</f>
        <v>155166000</v>
      </c>
      <c r="F8" s="109">
        <v>13977000</v>
      </c>
      <c r="G8" s="109">
        <v>10420000</v>
      </c>
      <c r="H8" s="109"/>
      <c r="I8" s="109">
        <v>4000000</v>
      </c>
      <c r="J8" s="110">
        <v>16374575.74</v>
      </c>
      <c r="K8" s="61"/>
    </row>
    <row r="9" spans="1:11" ht="22.5" customHeight="1">
      <c r="A9" s="134">
        <v>205</v>
      </c>
      <c r="B9" s="135"/>
      <c r="C9" s="20" t="s">
        <v>232</v>
      </c>
      <c r="D9" s="109">
        <f aca="true" t="shared" si="0" ref="D9:D20">E9+F9+G9+I9+J9</f>
        <v>181633575.74</v>
      </c>
      <c r="E9" s="109">
        <v>136862000</v>
      </c>
      <c r="F9" s="109">
        <v>13977000</v>
      </c>
      <c r="G9" s="109">
        <v>10420000</v>
      </c>
      <c r="H9" s="109"/>
      <c r="I9" s="109">
        <v>4000000</v>
      </c>
      <c r="J9" s="110">
        <v>16374575.74</v>
      </c>
      <c r="K9" s="61"/>
    </row>
    <row r="10" spans="1:11" ht="22.5" customHeight="1">
      <c r="A10" s="134">
        <v>20503</v>
      </c>
      <c r="B10" s="135"/>
      <c r="C10" s="23" t="s">
        <v>233</v>
      </c>
      <c r="D10" s="109">
        <f t="shared" si="0"/>
        <v>181633575.74</v>
      </c>
      <c r="E10" s="109">
        <v>136862000</v>
      </c>
      <c r="F10" s="109">
        <f>F11+F12</f>
        <v>13977000</v>
      </c>
      <c r="G10" s="109">
        <v>10420000</v>
      </c>
      <c r="H10" s="109"/>
      <c r="I10" s="109">
        <v>4000000</v>
      </c>
      <c r="J10" s="110">
        <v>16374575.74</v>
      </c>
      <c r="K10" s="61"/>
    </row>
    <row r="11" spans="1:11" ht="22.5" customHeight="1">
      <c r="A11" s="134">
        <v>2050302</v>
      </c>
      <c r="B11" s="135"/>
      <c r="C11" s="24" t="s">
        <v>234</v>
      </c>
      <c r="D11" s="109">
        <f t="shared" si="0"/>
        <v>9470000</v>
      </c>
      <c r="E11" s="109"/>
      <c r="F11" s="109">
        <v>9470000</v>
      </c>
      <c r="G11" s="109"/>
      <c r="H11" s="109"/>
      <c r="I11" s="109"/>
      <c r="J11" s="110"/>
      <c r="K11" s="61"/>
    </row>
    <row r="12" spans="1:11" ht="22.5" customHeight="1">
      <c r="A12" s="134">
        <v>2050303</v>
      </c>
      <c r="B12" s="135"/>
      <c r="C12" s="25" t="s">
        <v>235</v>
      </c>
      <c r="D12" s="109">
        <f t="shared" si="0"/>
        <v>172163575.74</v>
      </c>
      <c r="E12" s="109">
        <v>136862000</v>
      </c>
      <c r="F12" s="109">
        <v>4507000</v>
      </c>
      <c r="G12" s="109">
        <v>10420000</v>
      </c>
      <c r="H12" s="109"/>
      <c r="I12" s="109">
        <v>4000000</v>
      </c>
      <c r="J12" s="110">
        <v>16374575.74</v>
      </c>
      <c r="K12" s="61"/>
    </row>
    <row r="13" spans="1:11" ht="22.5" customHeight="1">
      <c r="A13" s="134">
        <v>208</v>
      </c>
      <c r="B13" s="135"/>
      <c r="C13" s="26" t="s">
        <v>236</v>
      </c>
      <c r="D13" s="109">
        <f t="shared" si="0"/>
        <v>11184000</v>
      </c>
      <c r="E13" s="109">
        <v>11184000</v>
      </c>
      <c r="F13" s="109"/>
      <c r="G13" s="109"/>
      <c r="H13" s="109"/>
      <c r="I13" s="109"/>
      <c r="J13" s="110"/>
      <c r="K13" s="61"/>
    </row>
    <row r="14" spans="1:11" ht="22.5" customHeight="1">
      <c r="A14" s="134">
        <v>20805</v>
      </c>
      <c r="B14" s="135"/>
      <c r="C14" s="23" t="s">
        <v>237</v>
      </c>
      <c r="D14" s="109">
        <f t="shared" si="0"/>
        <v>11184000</v>
      </c>
      <c r="E14" s="109">
        <f>E15+E16</f>
        <v>11184000</v>
      </c>
      <c r="F14" s="109"/>
      <c r="G14" s="109"/>
      <c r="H14" s="109"/>
      <c r="I14" s="109"/>
      <c r="J14" s="110"/>
      <c r="K14" s="61"/>
    </row>
    <row r="15" spans="1:11" ht="22.5" customHeight="1">
      <c r="A15" s="134">
        <v>2080505</v>
      </c>
      <c r="B15" s="135"/>
      <c r="C15" s="106" t="s">
        <v>238</v>
      </c>
      <c r="D15" s="109">
        <f t="shared" si="0"/>
        <v>7652000</v>
      </c>
      <c r="E15" s="109">
        <v>7652000</v>
      </c>
      <c r="F15" s="109"/>
      <c r="G15" s="109"/>
      <c r="H15" s="109"/>
      <c r="I15" s="109"/>
      <c r="J15" s="110"/>
      <c r="K15" s="61"/>
    </row>
    <row r="16" spans="1:11" ht="22.5" customHeight="1">
      <c r="A16" s="150">
        <v>2080506</v>
      </c>
      <c r="B16" s="151"/>
      <c r="C16" s="107" t="s">
        <v>239</v>
      </c>
      <c r="D16" s="109">
        <f t="shared" si="0"/>
        <v>3532000</v>
      </c>
      <c r="E16" s="111">
        <v>3532000</v>
      </c>
      <c r="F16" s="111"/>
      <c r="G16" s="111"/>
      <c r="H16" s="111"/>
      <c r="I16" s="111"/>
      <c r="J16" s="112"/>
      <c r="K16" s="61"/>
    </row>
    <row r="17" spans="1:11" ht="22.5" customHeight="1">
      <c r="A17" s="150">
        <v>210</v>
      </c>
      <c r="B17" s="151"/>
      <c r="C17" s="107" t="s">
        <v>240</v>
      </c>
      <c r="D17" s="109">
        <f t="shared" si="0"/>
        <v>7120000</v>
      </c>
      <c r="E17" s="111">
        <v>7120000</v>
      </c>
      <c r="F17" s="111"/>
      <c r="G17" s="111"/>
      <c r="H17" s="111"/>
      <c r="I17" s="111"/>
      <c r="J17" s="112"/>
      <c r="K17" s="61"/>
    </row>
    <row r="18" spans="1:11" ht="22.5" customHeight="1">
      <c r="A18" s="150">
        <v>21011</v>
      </c>
      <c r="B18" s="151"/>
      <c r="C18" s="107" t="s">
        <v>241</v>
      </c>
      <c r="D18" s="109">
        <f t="shared" si="0"/>
        <v>7120000</v>
      </c>
      <c r="E18" s="111">
        <f>E19+E20</f>
        <v>7120000</v>
      </c>
      <c r="F18" s="111"/>
      <c r="G18" s="111"/>
      <c r="H18" s="111"/>
      <c r="I18" s="111"/>
      <c r="J18" s="112"/>
      <c r="K18" s="61"/>
    </row>
    <row r="19" spans="1:11" ht="22.5" customHeight="1">
      <c r="A19" s="150">
        <v>2101102</v>
      </c>
      <c r="B19" s="151"/>
      <c r="C19" s="107" t="s">
        <v>242</v>
      </c>
      <c r="D19" s="109">
        <f t="shared" si="0"/>
        <v>4474000</v>
      </c>
      <c r="E19" s="111">
        <v>4474000</v>
      </c>
      <c r="F19" s="111"/>
      <c r="G19" s="111"/>
      <c r="H19" s="111"/>
      <c r="I19" s="111"/>
      <c r="J19" s="112"/>
      <c r="K19" s="61"/>
    </row>
    <row r="20" spans="1:11" ht="22.5" customHeight="1">
      <c r="A20" s="152">
        <v>2101199</v>
      </c>
      <c r="B20" s="153"/>
      <c r="C20" s="108" t="s">
        <v>243</v>
      </c>
      <c r="D20" s="109">
        <f t="shared" si="0"/>
        <v>2646000</v>
      </c>
      <c r="E20" s="113">
        <v>2646000</v>
      </c>
      <c r="F20" s="113"/>
      <c r="G20" s="113"/>
      <c r="H20" s="113"/>
      <c r="I20" s="113"/>
      <c r="J20" s="114"/>
      <c r="K20" s="61"/>
    </row>
    <row r="21" spans="1:10" s="52" customFormat="1" ht="30.75" customHeight="1">
      <c r="A21" s="148" t="s">
        <v>91</v>
      </c>
      <c r="B21" s="149"/>
      <c r="C21" s="149"/>
      <c r="D21" s="149"/>
      <c r="E21" s="149"/>
      <c r="F21" s="149"/>
      <c r="G21" s="149"/>
      <c r="H21" s="149"/>
      <c r="I21" s="149"/>
      <c r="J21" s="149"/>
    </row>
    <row r="22" ht="14.25">
      <c r="A22" s="62"/>
    </row>
    <row r="23" ht="14.25">
      <c r="A23" s="62"/>
    </row>
  </sheetData>
  <sheetProtection/>
  <mergeCells count="27">
    <mergeCell ref="F4:F6"/>
    <mergeCell ref="A21:J21"/>
    <mergeCell ref="H4:H6"/>
    <mergeCell ref="A16:B16"/>
    <mergeCell ref="A17:B17"/>
    <mergeCell ref="A18:B18"/>
    <mergeCell ref="A19:B19"/>
    <mergeCell ref="A20:B20"/>
    <mergeCell ref="J4:J6"/>
    <mergeCell ref="A10:B10"/>
    <mergeCell ref="A5:B6"/>
    <mergeCell ref="A12:B12"/>
    <mergeCell ref="A13:B13"/>
    <mergeCell ref="C5:C6"/>
    <mergeCell ref="D4:D6"/>
    <mergeCell ref="E4:E6"/>
    <mergeCell ref="A11:B11"/>
    <mergeCell ref="I4:I6"/>
    <mergeCell ref="G4:G6"/>
    <mergeCell ref="A14:B14"/>
    <mergeCell ref="A15:B15"/>
    <mergeCell ref="A1:J1"/>
    <mergeCell ref="A2:J2"/>
    <mergeCell ref="A4:C4"/>
    <mergeCell ref="A7:C7"/>
    <mergeCell ref="A8:C8"/>
    <mergeCell ref="A9:B9"/>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0">
      <selection activeCell="F17" sqref="F17"/>
    </sheetView>
  </sheetViews>
  <sheetFormatPr defaultColWidth="9.00390625" defaultRowHeight="14.25"/>
  <cols>
    <col min="1" max="1" width="5.625" style="53" customWidth="1"/>
    <col min="2" max="2" width="4.75390625" style="53" customWidth="1"/>
    <col min="3" max="3" width="29.875" style="53" customWidth="1"/>
    <col min="4" max="4" width="16.75390625" style="53" customWidth="1"/>
    <col min="5" max="5" width="16.00390625" style="53" customWidth="1"/>
    <col min="6" max="6" width="15.375" style="53" customWidth="1"/>
    <col min="7" max="7" width="13.375" style="53" customWidth="1"/>
    <col min="8" max="8" width="12.00390625" style="53" customWidth="1"/>
    <col min="9" max="9" width="14.625" style="53" customWidth="1"/>
    <col min="10" max="10" width="9.00390625" style="53" customWidth="1"/>
    <col min="11" max="11" width="12.625" style="53" customWidth="1"/>
    <col min="12" max="16384" width="9.00390625" style="53" customWidth="1"/>
  </cols>
  <sheetData>
    <row r="1" ht="14.25">
      <c r="A1" s="8"/>
    </row>
    <row r="2" spans="1:9" s="49" customFormat="1" ht="30" customHeight="1">
      <c r="A2" s="137" t="s">
        <v>92</v>
      </c>
      <c r="B2" s="137"/>
      <c r="C2" s="137"/>
      <c r="D2" s="137"/>
      <c r="E2" s="137"/>
      <c r="F2" s="137"/>
      <c r="G2" s="137"/>
      <c r="H2" s="137"/>
      <c r="I2" s="137"/>
    </row>
    <row r="3" spans="1:9" ht="14.25">
      <c r="A3" s="9" t="s">
        <v>2</v>
      </c>
      <c r="B3" s="54"/>
      <c r="C3" s="118" t="s">
        <v>260</v>
      </c>
      <c r="D3" s="54"/>
      <c r="E3" s="54"/>
      <c r="F3" s="55"/>
      <c r="G3" s="54"/>
      <c r="H3" s="54"/>
      <c r="I3" s="11" t="s">
        <v>3</v>
      </c>
    </row>
    <row r="4" spans="1:10" s="50" customFormat="1" ht="22.5" customHeight="1">
      <c r="A4" s="182" t="s">
        <v>6</v>
      </c>
      <c r="B4" s="183"/>
      <c r="C4" s="183"/>
      <c r="D4" s="182" t="s">
        <v>93</v>
      </c>
      <c r="E4" s="182" t="s">
        <v>94</v>
      </c>
      <c r="F4" s="182" t="s">
        <v>95</v>
      </c>
      <c r="G4" s="182" t="s">
        <v>96</v>
      </c>
      <c r="H4" s="183" t="s">
        <v>97</v>
      </c>
      <c r="I4" s="182" t="s">
        <v>98</v>
      </c>
      <c r="J4" s="58"/>
    </row>
    <row r="5" spans="1:10" s="50" customFormat="1" ht="22.5" customHeight="1">
      <c r="A5" s="183" t="s">
        <v>83</v>
      </c>
      <c r="B5" s="183"/>
      <c r="C5" s="182" t="s">
        <v>84</v>
      </c>
      <c r="D5" s="183"/>
      <c r="E5" s="183"/>
      <c r="F5" s="183"/>
      <c r="G5" s="183"/>
      <c r="H5" s="183"/>
      <c r="I5" s="183"/>
      <c r="J5" s="58"/>
    </row>
    <row r="6" spans="1:10" s="50" customFormat="1" ht="22.5" customHeight="1">
      <c r="A6" s="184"/>
      <c r="B6" s="184"/>
      <c r="C6" s="184"/>
      <c r="D6" s="184"/>
      <c r="E6" s="184"/>
      <c r="F6" s="184"/>
      <c r="G6" s="184"/>
      <c r="H6" s="184"/>
      <c r="I6" s="183"/>
      <c r="J6" s="58"/>
    </row>
    <row r="7" spans="1:10" s="51" customFormat="1" ht="22.5" customHeight="1">
      <c r="A7" s="185" t="s">
        <v>85</v>
      </c>
      <c r="B7" s="186"/>
      <c r="C7" s="186"/>
      <c r="D7" s="187" t="s">
        <v>11</v>
      </c>
      <c r="E7" s="187" t="s">
        <v>12</v>
      </c>
      <c r="F7" s="187" t="s">
        <v>18</v>
      </c>
      <c r="G7" s="188" t="s">
        <v>21</v>
      </c>
      <c r="H7" s="188" t="s">
        <v>24</v>
      </c>
      <c r="I7" s="188" t="s">
        <v>27</v>
      </c>
      <c r="J7" s="60"/>
    </row>
    <row r="8" spans="1:10" ht="22.5" customHeight="1">
      <c r="A8" s="189" t="s">
        <v>86</v>
      </c>
      <c r="B8" s="190"/>
      <c r="C8" s="190"/>
      <c r="D8" s="191">
        <f>E8+F8</f>
        <v>206366944.09</v>
      </c>
      <c r="E8" s="191">
        <f>E9+E16+E20</f>
        <v>160651778.28</v>
      </c>
      <c r="F8" s="191">
        <v>45715165.81</v>
      </c>
      <c r="G8" s="192"/>
      <c r="H8" s="192"/>
      <c r="I8" s="192"/>
      <c r="J8" s="61"/>
    </row>
    <row r="9" spans="1:10" ht="22.5" customHeight="1">
      <c r="A9" s="193">
        <v>205</v>
      </c>
      <c r="B9" s="193"/>
      <c r="C9" s="194" t="s">
        <v>232</v>
      </c>
      <c r="D9" s="191">
        <f aca="true" t="shared" si="0" ref="D9:D23">E9+F9</f>
        <v>188062944.09</v>
      </c>
      <c r="E9" s="191">
        <v>142347778.28</v>
      </c>
      <c r="F9" s="191">
        <f>F10+F13</f>
        <v>45715165.81</v>
      </c>
      <c r="G9" s="192"/>
      <c r="H9" s="192"/>
      <c r="I9" s="192"/>
      <c r="J9" s="61"/>
    </row>
    <row r="10" spans="1:10" ht="22.5" customHeight="1">
      <c r="A10" s="193">
        <v>20503</v>
      </c>
      <c r="B10" s="193"/>
      <c r="C10" s="195" t="s">
        <v>233</v>
      </c>
      <c r="D10" s="191">
        <f t="shared" si="0"/>
        <v>186088458.89</v>
      </c>
      <c r="E10" s="191">
        <v>142347778.28</v>
      </c>
      <c r="F10" s="191">
        <f>F11+F12</f>
        <v>43740680.61</v>
      </c>
      <c r="G10" s="192"/>
      <c r="H10" s="192"/>
      <c r="I10" s="192"/>
      <c r="J10" s="61"/>
    </row>
    <row r="11" spans="1:10" ht="22.5" customHeight="1">
      <c r="A11" s="193">
        <v>2050302</v>
      </c>
      <c r="B11" s="193"/>
      <c r="C11" s="196" t="s">
        <v>234</v>
      </c>
      <c r="D11" s="191">
        <f t="shared" si="0"/>
        <v>14920750</v>
      </c>
      <c r="E11" s="191"/>
      <c r="F11" s="191">
        <v>14920750</v>
      </c>
      <c r="G11" s="192"/>
      <c r="H11" s="192"/>
      <c r="I11" s="192"/>
      <c r="J11" s="61"/>
    </row>
    <row r="12" spans="1:10" ht="22.5" customHeight="1">
      <c r="A12" s="193">
        <v>2050303</v>
      </c>
      <c r="B12" s="193"/>
      <c r="C12" s="197" t="s">
        <v>235</v>
      </c>
      <c r="D12" s="191">
        <f t="shared" si="0"/>
        <v>171167708.89</v>
      </c>
      <c r="E12" s="191">
        <v>142347778.28</v>
      </c>
      <c r="F12" s="191">
        <v>28819930.61</v>
      </c>
      <c r="G12" s="192"/>
      <c r="H12" s="192"/>
      <c r="I12" s="192"/>
      <c r="J12" s="61"/>
    </row>
    <row r="13" spans="1:10" ht="22.5" customHeight="1">
      <c r="A13" s="193">
        <v>20509</v>
      </c>
      <c r="B13" s="198"/>
      <c r="C13" s="199" t="s">
        <v>244</v>
      </c>
      <c r="D13" s="191">
        <f t="shared" si="0"/>
        <v>1974485.2</v>
      </c>
      <c r="E13" s="191"/>
      <c r="F13" s="191">
        <f>F14+F15</f>
        <v>1974485.2</v>
      </c>
      <c r="G13" s="192"/>
      <c r="H13" s="192"/>
      <c r="I13" s="192"/>
      <c r="J13" s="61"/>
    </row>
    <row r="14" spans="1:10" ht="22.5" customHeight="1">
      <c r="A14" s="193">
        <v>2050905</v>
      </c>
      <c r="B14" s="198"/>
      <c r="C14" s="199" t="s">
        <v>245</v>
      </c>
      <c r="D14" s="191">
        <f t="shared" si="0"/>
        <v>1932293.5</v>
      </c>
      <c r="E14" s="191"/>
      <c r="F14" s="191">
        <v>1932293.5</v>
      </c>
      <c r="G14" s="192"/>
      <c r="H14" s="192"/>
      <c r="I14" s="192"/>
      <c r="J14" s="61"/>
    </row>
    <row r="15" spans="1:10" ht="22.5" customHeight="1">
      <c r="A15" s="193">
        <v>2050999</v>
      </c>
      <c r="B15" s="198"/>
      <c r="C15" s="199" t="s">
        <v>246</v>
      </c>
      <c r="D15" s="191">
        <f t="shared" si="0"/>
        <v>42191.7</v>
      </c>
      <c r="E15" s="191"/>
      <c r="F15" s="191">
        <v>42191.7</v>
      </c>
      <c r="G15" s="192"/>
      <c r="H15" s="192"/>
      <c r="I15" s="192"/>
      <c r="J15" s="61"/>
    </row>
    <row r="16" spans="1:10" ht="22.5" customHeight="1">
      <c r="A16" s="193">
        <v>208</v>
      </c>
      <c r="B16" s="193"/>
      <c r="C16" s="200" t="s">
        <v>236</v>
      </c>
      <c r="D16" s="191">
        <f t="shared" si="0"/>
        <v>11184000</v>
      </c>
      <c r="E16" s="191">
        <v>11184000</v>
      </c>
      <c r="F16" s="191"/>
      <c r="G16" s="192"/>
      <c r="H16" s="192"/>
      <c r="I16" s="192"/>
      <c r="J16" s="61"/>
    </row>
    <row r="17" spans="1:10" ht="22.5" customHeight="1">
      <c r="A17" s="193">
        <v>20805</v>
      </c>
      <c r="B17" s="193"/>
      <c r="C17" s="195" t="s">
        <v>237</v>
      </c>
      <c r="D17" s="191">
        <f t="shared" si="0"/>
        <v>11184000</v>
      </c>
      <c r="E17" s="191">
        <f>E18+E19</f>
        <v>11184000</v>
      </c>
      <c r="F17" s="191"/>
      <c r="G17" s="192"/>
      <c r="H17" s="192"/>
      <c r="I17" s="192"/>
      <c r="J17" s="61"/>
    </row>
    <row r="18" spans="1:10" ht="22.5" customHeight="1">
      <c r="A18" s="193">
        <v>2080505</v>
      </c>
      <c r="B18" s="193"/>
      <c r="C18" s="201" t="s">
        <v>238</v>
      </c>
      <c r="D18" s="191">
        <f t="shared" si="0"/>
        <v>7652000</v>
      </c>
      <c r="E18" s="191">
        <v>7652000</v>
      </c>
      <c r="F18" s="191"/>
      <c r="G18" s="192"/>
      <c r="H18" s="192"/>
      <c r="I18" s="192"/>
      <c r="J18" s="61"/>
    </row>
    <row r="19" spans="1:10" ht="22.5" customHeight="1">
      <c r="A19" s="193">
        <v>2080506</v>
      </c>
      <c r="B19" s="198"/>
      <c r="C19" s="202" t="s">
        <v>239</v>
      </c>
      <c r="D19" s="191">
        <f t="shared" si="0"/>
        <v>3532000</v>
      </c>
      <c r="E19" s="191">
        <v>3532000</v>
      </c>
      <c r="F19" s="191"/>
      <c r="G19" s="192"/>
      <c r="H19" s="192"/>
      <c r="I19" s="192"/>
      <c r="J19" s="61"/>
    </row>
    <row r="20" spans="1:10" ht="22.5" customHeight="1">
      <c r="A20" s="193">
        <v>210</v>
      </c>
      <c r="B20" s="198"/>
      <c r="C20" s="202" t="s">
        <v>240</v>
      </c>
      <c r="D20" s="191">
        <f t="shared" si="0"/>
        <v>7120000</v>
      </c>
      <c r="E20" s="191">
        <v>7120000</v>
      </c>
      <c r="F20" s="191"/>
      <c r="G20" s="192"/>
      <c r="H20" s="192"/>
      <c r="I20" s="192"/>
      <c r="J20" s="61"/>
    </row>
    <row r="21" spans="1:10" ht="22.5" customHeight="1">
      <c r="A21" s="193">
        <v>21011</v>
      </c>
      <c r="B21" s="198"/>
      <c r="C21" s="202" t="s">
        <v>241</v>
      </c>
      <c r="D21" s="191">
        <f t="shared" si="0"/>
        <v>7120000</v>
      </c>
      <c r="E21" s="191">
        <f>E22+E23</f>
        <v>7120000</v>
      </c>
      <c r="F21" s="191"/>
      <c r="G21" s="192"/>
      <c r="H21" s="192"/>
      <c r="I21" s="192"/>
      <c r="J21" s="61"/>
    </row>
    <row r="22" spans="1:10" ht="22.5" customHeight="1">
      <c r="A22" s="193">
        <v>2101102</v>
      </c>
      <c r="B22" s="198"/>
      <c r="C22" s="202" t="s">
        <v>242</v>
      </c>
      <c r="D22" s="191">
        <f t="shared" si="0"/>
        <v>4474000</v>
      </c>
      <c r="E22" s="191">
        <v>4474000</v>
      </c>
      <c r="F22" s="191"/>
      <c r="G22" s="192"/>
      <c r="H22" s="192"/>
      <c r="I22" s="192"/>
      <c r="J22" s="61"/>
    </row>
    <row r="23" spans="1:10" ht="22.5" customHeight="1">
      <c r="A23" s="193">
        <v>2101199</v>
      </c>
      <c r="B23" s="193"/>
      <c r="C23" s="203" t="s">
        <v>243</v>
      </c>
      <c r="D23" s="191">
        <f t="shared" si="0"/>
        <v>2646000</v>
      </c>
      <c r="E23" s="191">
        <v>2646000</v>
      </c>
      <c r="F23" s="191"/>
      <c r="G23" s="192"/>
      <c r="H23" s="192"/>
      <c r="I23" s="192"/>
      <c r="J23" s="61"/>
    </row>
    <row r="24" spans="1:9" s="52" customFormat="1" ht="31.5" customHeight="1">
      <c r="A24" s="148" t="s">
        <v>99</v>
      </c>
      <c r="B24" s="149"/>
      <c r="C24" s="149"/>
      <c r="D24" s="149"/>
      <c r="E24" s="149"/>
      <c r="F24" s="149"/>
      <c r="G24" s="149"/>
      <c r="H24" s="149"/>
      <c r="I24" s="149"/>
    </row>
    <row r="25" ht="14.25">
      <c r="A25" s="56"/>
    </row>
    <row r="26" ht="14.25">
      <c r="A26" s="57"/>
    </row>
    <row r="27" ht="14.25">
      <c r="A27" s="57"/>
    </row>
  </sheetData>
  <sheetProtection/>
  <mergeCells count="28">
    <mergeCell ref="A24:I24"/>
    <mergeCell ref="A19:B19"/>
    <mergeCell ref="A20:B20"/>
    <mergeCell ref="A21:B21"/>
    <mergeCell ref="A22:B22"/>
    <mergeCell ref="G4:G6"/>
    <mergeCell ref="H4:H6"/>
    <mergeCell ref="A23:B23"/>
    <mergeCell ref="A13:B13"/>
    <mergeCell ref="A14:B14"/>
    <mergeCell ref="A2:I2"/>
    <mergeCell ref="A4:C4"/>
    <mergeCell ref="A7:C7"/>
    <mergeCell ref="A8:C8"/>
    <mergeCell ref="A15:B15"/>
    <mergeCell ref="A18:B18"/>
    <mergeCell ref="A11:B11"/>
    <mergeCell ref="A12:B12"/>
    <mergeCell ref="A16:B16"/>
    <mergeCell ref="A17:B17"/>
    <mergeCell ref="A9:B9"/>
    <mergeCell ref="A10:B10"/>
    <mergeCell ref="I4:I6"/>
    <mergeCell ref="A5:B6"/>
    <mergeCell ref="E4:E6"/>
    <mergeCell ref="F4:F6"/>
    <mergeCell ref="C5:C6"/>
    <mergeCell ref="D4:D6"/>
  </mergeCells>
  <printOptions horizontalCentered="1"/>
  <pageMargins left="0.35" right="0.35" top="0.79" bottom="0.79" header="0.51" footer="0.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4"/>
  <sheetViews>
    <sheetView zoomScale="85" zoomScaleNormal="85" zoomScaleSheetLayoutView="100" zoomScalePageLayoutView="0" workbookViewId="0" topLeftCell="A4">
      <selection activeCell="D26" sqref="D26"/>
    </sheetView>
  </sheetViews>
  <sheetFormatPr defaultColWidth="9.00390625" defaultRowHeight="14.25"/>
  <cols>
    <col min="1" max="1" width="40.875" style="41" customWidth="1"/>
    <col min="2" max="2" width="6.375" style="41" customWidth="1"/>
    <col min="3" max="3" width="19.25390625" style="41" customWidth="1"/>
    <col min="4" max="4" width="33.125" style="41" customWidth="1"/>
    <col min="5" max="5" width="6.375" style="41" customWidth="1"/>
    <col min="6" max="6" width="20.25390625" style="41" customWidth="1"/>
    <col min="7" max="7" width="18.375" style="41" customWidth="1"/>
    <col min="8" max="8" width="16.00390625" style="41" customWidth="1"/>
    <col min="9" max="9" width="14.875" style="41" customWidth="1"/>
    <col min="10" max="11" width="9.00390625" style="42" customWidth="1"/>
    <col min="12" max="16384" width="9.00390625" style="41" customWidth="1"/>
  </cols>
  <sheetData>
    <row r="1" ht="20.25">
      <c r="A1" s="43"/>
    </row>
    <row r="2" spans="1:11" s="38" customFormat="1" ht="33" customHeight="1">
      <c r="A2" s="156" t="s">
        <v>100</v>
      </c>
      <c r="B2" s="156"/>
      <c r="C2" s="156"/>
      <c r="D2" s="156"/>
      <c r="E2" s="156"/>
      <c r="F2" s="156"/>
      <c r="G2" s="156"/>
      <c r="H2" s="156"/>
      <c r="I2" s="156"/>
      <c r="J2" s="45"/>
      <c r="K2" s="45"/>
    </row>
    <row r="3" spans="1:11" s="39" customFormat="1" ht="15" customHeight="1">
      <c r="A3" s="119" t="s">
        <v>231</v>
      </c>
      <c r="B3" s="44"/>
      <c r="C3" s="44"/>
      <c r="D3" s="44"/>
      <c r="E3" s="44"/>
      <c r="F3" s="44"/>
      <c r="G3" s="44"/>
      <c r="H3" s="44"/>
      <c r="I3" s="46" t="s">
        <v>3</v>
      </c>
      <c r="J3" s="47"/>
      <c r="K3" s="47"/>
    </row>
    <row r="4" spans="1:11" s="40" customFormat="1" ht="19.5" customHeight="1">
      <c r="A4" s="204" t="s">
        <v>101</v>
      </c>
      <c r="B4" s="205"/>
      <c r="C4" s="205"/>
      <c r="D4" s="204" t="s">
        <v>102</v>
      </c>
      <c r="E4" s="205"/>
      <c r="F4" s="205"/>
      <c r="G4" s="205"/>
      <c r="H4" s="205"/>
      <c r="I4" s="205"/>
      <c r="J4" s="48"/>
      <c r="K4" s="48"/>
    </row>
    <row r="5" spans="1:11" s="40" customFormat="1" ht="37.5">
      <c r="A5" s="206" t="s">
        <v>6</v>
      </c>
      <c r="B5" s="204" t="s">
        <v>7</v>
      </c>
      <c r="C5" s="207" t="s">
        <v>103</v>
      </c>
      <c r="D5" s="206" t="s">
        <v>6</v>
      </c>
      <c r="E5" s="204" t="s">
        <v>7</v>
      </c>
      <c r="F5" s="207" t="s">
        <v>86</v>
      </c>
      <c r="G5" s="208" t="s">
        <v>104</v>
      </c>
      <c r="H5" s="208" t="s">
        <v>105</v>
      </c>
      <c r="I5" s="208" t="s">
        <v>106</v>
      </c>
      <c r="J5" s="48"/>
      <c r="K5" s="48"/>
    </row>
    <row r="6" spans="1:11" s="40" customFormat="1" ht="19.5" customHeight="1">
      <c r="A6" s="206" t="s">
        <v>9</v>
      </c>
      <c r="B6" s="205"/>
      <c r="C6" s="206" t="s">
        <v>11</v>
      </c>
      <c r="D6" s="206" t="s">
        <v>9</v>
      </c>
      <c r="E6" s="205"/>
      <c r="F6" s="209">
        <v>2</v>
      </c>
      <c r="G6" s="209">
        <v>3</v>
      </c>
      <c r="H6" s="209" t="s">
        <v>21</v>
      </c>
      <c r="I6" s="209" t="s">
        <v>24</v>
      </c>
      <c r="J6" s="48"/>
      <c r="K6" s="48"/>
    </row>
    <row r="7" spans="1:11" s="40" customFormat="1" ht="19.5" customHeight="1">
      <c r="A7" s="210" t="s">
        <v>107</v>
      </c>
      <c r="B7" s="211" t="s">
        <v>11</v>
      </c>
      <c r="C7" s="212">
        <v>155166000</v>
      </c>
      <c r="D7" s="213" t="s">
        <v>14</v>
      </c>
      <c r="E7" s="211">
        <v>28</v>
      </c>
      <c r="F7" s="214"/>
      <c r="G7" s="215"/>
      <c r="H7" s="214"/>
      <c r="I7" s="216"/>
      <c r="J7" s="48"/>
      <c r="K7" s="48"/>
    </row>
    <row r="8" spans="1:11" s="40" customFormat="1" ht="19.5" customHeight="1">
      <c r="A8" s="217" t="s">
        <v>108</v>
      </c>
      <c r="B8" s="211" t="s">
        <v>12</v>
      </c>
      <c r="C8" s="212"/>
      <c r="D8" s="213" t="s">
        <v>16</v>
      </c>
      <c r="E8" s="211">
        <v>29</v>
      </c>
      <c r="F8" s="214"/>
      <c r="G8" s="215"/>
      <c r="H8" s="214"/>
      <c r="I8" s="216"/>
      <c r="J8" s="48"/>
      <c r="K8" s="48"/>
    </row>
    <row r="9" spans="1:11" s="40" customFormat="1" ht="19.5" customHeight="1">
      <c r="A9" s="217" t="s">
        <v>109</v>
      </c>
      <c r="B9" s="211" t="s">
        <v>18</v>
      </c>
      <c r="C9" s="212"/>
      <c r="D9" s="213" t="s">
        <v>19</v>
      </c>
      <c r="E9" s="211">
        <v>30</v>
      </c>
      <c r="F9" s="218">
        <v>123453983.45</v>
      </c>
      <c r="G9" s="218">
        <v>123453983.45</v>
      </c>
      <c r="H9" s="214"/>
      <c r="I9" s="216"/>
      <c r="J9" s="48"/>
      <c r="K9" s="48"/>
    </row>
    <row r="10" spans="1:11" s="40" customFormat="1" ht="19.5" customHeight="1">
      <c r="A10" s="217"/>
      <c r="B10" s="211" t="s">
        <v>21</v>
      </c>
      <c r="C10" s="212"/>
      <c r="D10" s="213" t="s">
        <v>22</v>
      </c>
      <c r="E10" s="211">
        <v>31</v>
      </c>
      <c r="F10" s="219"/>
      <c r="G10" s="219"/>
      <c r="H10" s="214"/>
      <c r="I10" s="216"/>
      <c r="J10" s="48"/>
      <c r="K10" s="48"/>
    </row>
    <row r="11" spans="1:11" s="40" customFormat="1" ht="19.5" customHeight="1">
      <c r="A11" s="217"/>
      <c r="B11" s="211" t="s">
        <v>24</v>
      </c>
      <c r="C11" s="212"/>
      <c r="D11" s="213" t="s">
        <v>25</v>
      </c>
      <c r="E11" s="211">
        <v>32</v>
      </c>
      <c r="F11" s="219"/>
      <c r="G11" s="219"/>
      <c r="H11" s="214"/>
      <c r="I11" s="216"/>
      <c r="J11" s="48"/>
      <c r="K11" s="48"/>
    </row>
    <row r="12" spans="1:11" s="40" customFormat="1" ht="19.5" customHeight="1">
      <c r="A12" s="217"/>
      <c r="B12" s="211" t="s">
        <v>27</v>
      </c>
      <c r="C12" s="212"/>
      <c r="D12" s="213" t="s">
        <v>28</v>
      </c>
      <c r="E12" s="211">
        <v>33</v>
      </c>
      <c r="F12" s="218">
        <v>11184000</v>
      </c>
      <c r="G12" s="218">
        <v>11184000</v>
      </c>
      <c r="H12" s="214"/>
      <c r="I12" s="216"/>
      <c r="J12" s="48"/>
      <c r="K12" s="48"/>
    </row>
    <row r="13" spans="1:11" s="40" customFormat="1" ht="19.5" customHeight="1">
      <c r="A13" s="217"/>
      <c r="B13" s="211" t="s">
        <v>30</v>
      </c>
      <c r="C13" s="212"/>
      <c r="D13" s="213" t="s">
        <v>31</v>
      </c>
      <c r="E13" s="211">
        <v>34</v>
      </c>
      <c r="F13" s="218">
        <v>7120000</v>
      </c>
      <c r="G13" s="218">
        <v>7120000</v>
      </c>
      <c r="H13" s="214"/>
      <c r="I13" s="216"/>
      <c r="J13" s="48"/>
      <c r="K13" s="48"/>
    </row>
    <row r="14" spans="1:11" s="40" customFormat="1" ht="19.5" customHeight="1">
      <c r="A14" s="217"/>
      <c r="B14" s="211" t="s">
        <v>32</v>
      </c>
      <c r="C14" s="212"/>
      <c r="D14" s="213" t="s">
        <v>33</v>
      </c>
      <c r="E14" s="211">
        <v>35</v>
      </c>
      <c r="F14" s="215"/>
      <c r="G14" s="215"/>
      <c r="H14" s="214"/>
      <c r="I14" s="216"/>
      <c r="J14" s="48"/>
      <c r="K14" s="48"/>
    </row>
    <row r="15" spans="1:11" s="40" customFormat="1" ht="19.5" customHeight="1">
      <c r="A15" s="217"/>
      <c r="B15" s="211" t="s">
        <v>34</v>
      </c>
      <c r="C15" s="212"/>
      <c r="D15" s="213" t="s">
        <v>35</v>
      </c>
      <c r="E15" s="211">
        <v>36</v>
      </c>
      <c r="F15" s="215"/>
      <c r="G15" s="215"/>
      <c r="H15" s="214"/>
      <c r="I15" s="216"/>
      <c r="J15" s="48"/>
      <c r="K15" s="48"/>
    </row>
    <row r="16" spans="1:11" s="40" customFormat="1" ht="19.5" customHeight="1">
      <c r="A16" s="217"/>
      <c r="B16" s="211" t="s">
        <v>36</v>
      </c>
      <c r="C16" s="212"/>
      <c r="D16" s="213" t="s">
        <v>37</v>
      </c>
      <c r="E16" s="211">
        <v>37</v>
      </c>
      <c r="F16" s="215"/>
      <c r="G16" s="215"/>
      <c r="H16" s="214"/>
      <c r="I16" s="216"/>
      <c r="J16" s="48"/>
      <c r="K16" s="48"/>
    </row>
    <row r="17" spans="1:11" s="40" customFormat="1" ht="19.5" customHeight="1">
      <c r="A17" s="217"/>
      <c r="B17" s="211" t="s">
        <v>38</v>
      </c>
      <c r="C17" s="212"/>
      <c r="D17" s="213" t="s">
        <v>39</v>
      </c>
      <c r="E17" s="211">
        <v>38</v>
      </c>
      <c r="F17" s="215"/>
      <c r="G17" s="215"/>
      <c r="H17" s="214"/>
      <c r="I17" s="216"/>
      <c r="J17" s="48"/>
      <c r="K17" s="48"/>
    </row>
    <row r="18" spans="1:11" s="40" customFormat="1" ht="19.5" customHeight="1">
      <c r="A18" s="217"/>
      <c r="B18" s="211" t="s">
        <v>40</v>
      </c>
      <c r="C18" s="212"/>
      <c r="D18" s="213" t="s">
        <v>41</v>
      </c>
      <c r="E18" s="211">
        <v>39</v>
      </c>
      <c r="F18" s="215"/>
      <c r="G18" s="215"/>
      <c r="H18" s="214"/>
      <c r="I18" s="216"/>
      <c r="J18" s="48"/>
      <c r="K18" s="48"/>
    </row>
    <row r="19" spans="1:11" s="40" customFormat="1" ht="19.5" customHeight="1">
      <c r="A19" s="217"/>
      <c r="B19" s="211" t="s">
        <v>42</v>
      </c>
      <c r="C19" s="212"/>
      <c r="D19" s="213" t="s">
        <v>43</v>
      </c>
      <c r="E19" s="211">
        <v>40</v>
      </c>
      <c r="F19" s="215"/>
      <c r="G19" s="215"/>
      <c r="H19" s="214"/>
      <c r="I19" s="216"/>
      <c r="J19" s="48"/>
      <c r="K19" s="48"/>
    </row>
    <row r="20" spans="1:11" s="40" customFormat="1" ht="19.5" customHeight="1">
      <c r="A20" s="217"/>
      <c r="B20" s="211" t="s">
        <v>44</v>
      </c>
      <c r="C20" s="212"/>
      <c r="D20" s="213" t="s">
        <v>45</v>
      </c>
      <c r="E20" s="211">
        <v>41</v>
      </c>
      <c r="F20" s="215"/>
      <c r="G20" s="215"/>
      <c r="H20" s="214"/>
      <c r="I20" s="216"/>
      <c r="J20" s="48"/>
      <c r="K20" s="48"/>
    </row>
    <row r="21" spans="1:11" s="40" customFormat="1" ht="19.5" customHeight="1">
      <c r="A21" s="217"/>
      <c r="B21" s="211" t="s">
        <v>46</v>
      </c>
      <c r="C21" s="212"/>
      <c r="D21" s="213" t="s">
        <v>47</v>
      </c>
      <c r="E21" s="211">
        <v>42</v>
      </c>
      <c r="F21" s="215"/>
      <c r="G21" s="215"/>
      <c r="H21" s="214"/>
      <c r="I21" s="216"/>
      <c r="J21" s="48"/>
      <c r="K21" s="48"/>
    </row>
    <row r="22" spans="1:11" s="40" customFormat="1" ht="19.5" customHeight="1">
      <c r="A22" s="217"/>
      <c r="B22" s="211" t="s">
        <v>48</v>
      </c>
      <c r="C22" s="212"/>
      <c r="D22" s="213" t="s">
        <v>49</v>
      </c>
      <c r="E22" s="211">
        <v>43</v>
      </c>
      <c r="F22" s="215"/>
      <c r="G22" s="215"/>
      <c r="H22" s="214"/>
      <c r="I22" s="216"/>
      <c r="J22" s="48"/>
      <c r="K22" s="48"/>
    </row>
    <row r="23" spans="1:11" s="40" customFormat="1" ht="19.5" customHeight="1">
      <c r="A23" s="217"/>
      <c r="B23" s="211" t="s">
        <v>50</v>
      </c>
      <c r="C23" s="212"/>
      <c r="D23" s="213" t="s">
        <v>51</v>
      </c>
      <c r="E23" s="211">
        <v>44</v>
      </c>
      <c r="F23" s="215"/>
      <c r="G23" s="215"/>
      <c r="H23" s="214"/>
      <c r="I23" s="216"/>
      <c r="J23" s="48"/>
      <c r="K23" s="48"/>
    </row>
    <row r="24" spans="1:11" s="40" customFormat="1" ht="19.5" customHeight="1">
      <c r="A24" s="217"/>
      <c r="B24" s="211" t="s">
        <v>52</v>
      </c>
      <c r="C24" s="212"/>
      <c r="D24" s="213" t="s">
        <v>53</v>
      </c>
      <c r="E24" s="211">
        <v>45</v>
      </c>
      <c r="F24" s="215"/>
      <c r="G24" s="215"/>
      <c r="H24" s="214"/>
      <c r="I24" s="216"/>
      <c r="J24" s="48"/>
      <c r="K24" s="48"/>
    </row>
    <row r="25" spans="1:11" s="40" customFormat="1" ht="19.5" customHeight="1">
      <c r="A25" s="217"/>
      <c r="B25" s="211" t="s">
        <v>54</v>
      </c>
      <c r="C25" s="212"/>
      <c r="D25" s="213" t="s">
        <v>55</v>
      </c>
      <c r="E25" s="211">
        <v>46</v>
      </c>
      <c r="F25" s="215"/>
      <c r="G25" s="215"/>
      <c r="H25" s="214"/>
      <c r="I25" s="216"/>
      <c r="J25" s="48"/>
      <c r="K25" s="48"/>
    </row>
    <row r="26" spans="1:11" s="40" customFormat="1" ht="19.5" customHeight="1">
      <c r="A26" s="217"/>
      <c r="B26" s="211" t="s">
        <v>56</v>
      </c>
      <c r="C26" s="212"/>
      <c r="D26" s="213" t="s">
        <v>57</v>
      </c>
      <c r="E26" s="211">
        <v>47</v>
      </c>
      <c r="F26" s="215"/>
      <c r="G26" s="215"/>
      <c r="H26" s="214"/>
      <c r="I26" s="216"/>
      <c r="J26" s="48"/>
      <c r="K26" s="48"/>
    </row>
    <row r="27" spans="1:11" s="40" customFormat="1" ht="19.5" customHeight="1">
      <c r="A27" s="217"/>
      <c r="B27" s="211" t="s">
        <v>58</v>
      </c>
      <c r="C27" s="212"/>
      <c r="D27" s="213" t="s">
        <v>59</v>
      </c>
      <c r="E27" s="211">
        <v>48</v>
      </c>
      <c r="F27" s="215"/>
      <c r="G27" s="215"/>
      <c r="H27" s="214"/>
      <c r="I27" s="216"/>
      <c r="J27" s="48"/>
      <c r="K27" s="48"/>
    </row>
    <row r="28" spans="1:11" s="40" customFormat="1" ht="19.5" customHeight="1">
      <c r="A28" s="220" t="s">
        <v>76</v>
      </c>
      <c r="B28" s="211" t="s">
        <v>61</v>
      </c>
      <c r="C28" s="212">
        <v>155166000</v>
      </c>
      <c r="D28" s="220" t="s">
        <v>93</v>
      </c>
      <c r="E28" s="211">
        <v>49</v>
      </c>
      <c r="F28" s="219">
        <f>F9+F12+F13</f>
        <v>141757983.45</v>
      </c>
      <c r="G28" s="219">
        <f>G9+G12+G13</f>
        <v>141757983.45</v>
      </c>
      <c r="H28" s="214"/>
      <c r="I28" s="221"/>
      <c r="J28" s="48"/>
      <c r="K28" s="48"/>
    </row>
    <row r="29" spans="1:11" s="40" customFormat="1" ht="19.5" customHeight="1">
      <c r="A29" s="222" t="s">
        <v>110</v>
      </c>
      <c r="B29" s="211" t="s">
        <v>64</v>
      </c>
      <c r="C29" s="212">
        <v>3977965.68</v>
      </c>
      <c r="D29" s="222" t="s">
        <v>111</v>
      </c>
      <c r="E29" s="211">
        <v>50</v>
      </c>
      <c r="F29" s="219">
        <v>17385982.23</v>
      </c>
      <c r="G29" s="219">
        <v>17385982.23</v>
      </c>
      <c r="H29" s="214"/>
      <c r="I29" s="223"/>
      <c r="J29" s="48"/>
      <c r="K29" s="48"/>
    </row>
    <row r="30" spans="1:11" s="40" customFormat="1" ht="19.5" customHeight="1">
      <c r="A30" s="222" t="s">
        <v>112</v>
      </c>
      <c r="B30" s="211" t="s">
        <v>67</v>
      </c>
      <c r="C30" s="212">
        <v>3977965.68</v>
      </c>
      <c r="D30" s="224"/>
      <c r="E30" s="211">
        <v>51</v>
      </c>
      <c r="F30" s="219"/>
      <c r="G30" s="219"/>
      <c r="H30" s="214"/>
      <c r="I30" s="223"/>
      <c r="J30" s="48"/>
      <c r="K30" s="48"/>
    </row>
    <row r="31" spans="1:11" s="40" customFormat="1" ht="19.5" customHeight="1">
      <c r="A31" s="222" t="s">
        <v>113</v>
      </c>
      <c r="B31" s="211" t="s">
        <v>70</v>
      </c>
      <c r="C31" s="212"/>
      <c r="D31" s="224"/>
      <c r="E31" s="211">
        <v>52</v>
      </c>
      <c r="F31" s="219"/>
      <c r="G31" s="219"/>
      <c r="H31" s="214"/>
      <c r="I31" s="223"/>
      <c r="J31" s="48"/>
      <c r="K31" s="48"/>
    </row>
    <row r="32" spans="1:11" s="40" customFormat="1" ht="19.5" customHeight="1">
      <c r="A32" s="222" t="s">
        <v>114</v>
      </c>
      <c r="B32" s="211" t="s">
        <v>72</v>
      </c>
      <c r="C32" s="212"/>
      <c r="D32" s="224"/>
      <c r="E32" s="211">
        <v>53</v>
      </c>
      <c r="F32" s="219"/>
      <c r="G32" s="219"/>
      <c r="H32" s="214"/>
      <c r="I32" s="223"/>
      <c r="J32" s="48"/>
      <c r="K32" s="48"/>
    </row>
    <row r="33" spans="1:11" s="40" customFormat="1" ht="19.5" customHeight="1">
      <c r="A33" s="225" t="s">
        <v>86</v>
      </c>
      <c r="B33" s="211">
        <v>27</v>
      </c>
      <c r="C33" s="212">
        <f>C28+C29</f>
        <v>159143965.68</v>
      </c>
      <c r="D33" s="225" t="s">
        <v>86</v>
      </c>
      <c r="E33" s="211">
        <v>54</v>
      </c>
      <c r="F33" s="219">
        <f>SUM(F28:F32)</f>
        <v>159143965.67999998</v>
      </c>
      <c r="G33" s="219">
        <f>SUM(G28:G32)</f>
        <v>159143965.67999998</v>
      </c>
      <c r="H33" s="214"/>
      <c r="I33" s="221"/>
      <c r="J33" s="48"/>
      <c r="K33" s="48"/>
    </row>
    <row r="34" spans="1:11" s="39" customFormat="1" ht="27" customHeight="1">
      <c r="A34" s="157" t="s">
        <v>115</v>
      </c>
      <c r="B34" s="157"/>
      <c r="C34" s="157"/>
      <c r="D34" s="157"/>
      <c r="E34" s="157"/>
      <c r="F34" s="157"/>
      <c r="G34" s="157"/>
      <c r="H34" s="157"/>
      <c r="I34" s="157"/>
      <c r="J34" s="47"/>
      <c r="K34" s="47"/>
    </row>
  </sheetData>
  <sheetProtection/>
  <mergeCells count="6">
    <mergeCell ref="A2:I2"/>
    <mergeCell ref="A4:C4"/>
    <mergeCell ref="D4:I4"/>
    <mergeCell ref="A34:I34"/>
    <mergeCell ref="B5:B6"/>
    <mergeCell ref="E5:E6"/>
  </mergeCells>
  <printOptions horizontalCentered="1"/>
  <pageMargins left="0.35" right="0.35" top="0.35" bottom="0.28" header="0.51" footer="0.2"/>
  <pageSetup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E12" sqref="E12"/>
    </sheetView>
  </sheetViews>
  <sheetFormatPr defaultColWidth="9.00390625" defaultRowHeight="14.25"/>
  <cols>
    <col min="1" max="2" width="4.625" style="7" customWidth="1"/>
    <col min="3" max="3" width="28.75390625" style="7" customWidth="1"/>
    <col min="4" max="4" width="32.625" style="7" customWidth="1"/>
    <col min="5" max="5" width="30.00390625" style="7" customWidth="1"/>
    <col min="6" max="6" width="26.50390625" style="7" customWidth="1"/>
    <col min="7" max="16384" width="9.00390625" style="7" customWidth="1"/>
  </cols>
  <sheetData>
    <row r="1" ht="14.25">
      <c r="A1" s="8"/>
    </row>
    <row r="2" spans="1:6" s="3" customFormat="1" ht="34.5" customHeight="1">
      <c r="A2" s="158" t="s">
        <v>116</v>
      </c>
      <c r="B2" s="158"/>
      <c r="C2" s="158"/>
      <c r="D2" s="158"/>
      <c r="E2" s="158"/>
      <c r="F2" s="158"/>
    </row>
    <row r="3" spans="1:6" s="4" customFormat="1" ht="15" customHeight="1">
      <c r="A3" s="9" t="s">
        <v>2</v>
      </c>
      <c r="B3" s="17"/>
      <c r="C3" s="120" t="s">
        <v>261</v>
      </c>
      <c r="D3" s="10"/>
      <c r="E3" s="10"/>
      <c r="F3" s="11" t="s">
        <v>3</v>
      </c>
    </row>
    <row r="4" spans="1:6" s="5" customFormat="1" ht="20.25" customHeight="1">
      <c r="A4" s="226" t="s">
        <v>117</v>
      </c>
      <c r="B4" s="226"/>
      <c r="C4" s="226"/>
      <c r="D4" s="227" t="s">
        <v>93</v>
      </c>
      <c r="E4" s="227" t="s">
        <v>118</v>
      </c>
      <c r="F4" s="227" t="s">
        <v>95</v>
      </c>
    </row>
    <row r="5" spans="1:6" s="5" customFormat="1" ht="24.75" customHeight="1">
      <c r="A5" s="226" t="s">
        <v>83</v>
      </c>
      <c r="B5" s="226"/>
      <c r="C5" s="226" t="s">
        <v>84</v>
      </c>
      <c r="D5" s="227"/>
      <c r="E5" s="227"/>
      <c r="F5" s="227"/>
    </row>
    <row r="6" spans="1:8" s="5" customFormat="1" ht="18" customHeight="1">
      <c r="A6" s="228"/>
      <c r="B6" s="228"/>
      <c r="C6" s="228"/>
      <c r="D6" s="229"/>
      <c r="E6" s="229"/>
      <c r="F6" s="229"/>
      <c r="G6" s="13"/>
      <c r="H6" s="13"/>
    </row>
    <row r="7" spans="1:6" s="5" customFormat="1" ht="22.5" customHeight="1">
      <c r="A7" s="226"/>
      <c r="B7" s="226"/>
      <c r="C7" s="226"/>
      <c r="D7" s="227"/>
      <c r="E7" s="227"/>
      <c r="F7" s="227"/>
    </row>
    <row r="8" spans="1:6" s="5" customFormat="1" ht="22.5" customHeight="1">
      <c r="A8" s="226" t="s">
        <v>85</v>
      </c>
      <c r="B8" s="226"/>
      <c r="C8" s="226"/>
      <c r="D8" s="230">
        <v>1</v>
      </c>
      <c r="E8" s="230">
        <v>2</v>
      </c>
      <c r="F8" s="230">
        <v>3</v>
      </c>
    </row>
    <row r="9" spans="1:6" s="5" customFormat="1" ht="22.5" customHeight="1">
      <c r="A9" s="226" t="s">
        <v>86</v>
      </c>
      <c r="B9" s="226"/>
      <c r="C9" s="226"/>
      <c r="D9" s="231">
        <f>E9+F9</f>
        <v>141757983.45</v>
      </c>
      <c r="E9" s="232">
        <f>E10+E16+E20</f>
        <v>123621000</v>
      </c>
      <c r="F9" s="232">
        <v>18136983.45</v>
      </c>
    </row>
    <row r="10" spans="1:6" s="6" customFormat="1" ht="22.5" customHeight="1">
      <c r="A10" s="193">
        <v>205</v>
      </c>
      <c r="B10" s="193"/>
      <c r="C10" s="233" t="s">
        <v>247</v>
      </c>
      <c r="D10" s="231">
        <f>E10+F10</f>
        <v>123453983.45</v>
      </c>
      <c r="E10" s="234">
        <v>105317000</v>
      </c>
      <c r="F10" s="235">
        <f>F12+F13</f>
        <v>18136983.45</v>
      </c>
    </row>
    <row r="11" spans="1:6" s="6" customFormat="1" ht="22.5" customHeight="1">
      <c r="A11" s="193">
        <v>20503</v>
      </c>
      <c r="B11" s="193"/>
      <c r="C11" s="236" t="s">
        <v>248</v>
      </c>
      <c r="D11" s="231">
        <f>E11+F11</f>
        <v>121479498.25</v>
      </c>
      <c r="E11" s="234">
        <v>105317000</v>
      </c>
      <c r="F11" s="234">
        <v>16162498.25</v>
      </c>
    </row>
    <row r="12" spans="1:6" s="6" customFormat="1" ht="22.5" customHeight="1">
      <c r="A12" s="193">
        <v>2050303</v>
      </c>
      <c r="B12" s="193"/>
      <c r="C12" s="237" t="s">
        <v>249</v>
      </c>
      <c r="D12" s="231">
        <f>E12+F12</f>
        <v>121479498.25</v>
      </c>
      <c r="E12" s="234">
        <v>105317000</v>
      </c>
      <c r="F12" s="234">
        <v>16162498.25</v>
      </c>
    </row>
    <row r="13" spans="1:6" s="6" customFormat="1" ht="22.5" customHeight="1">
      <c r="A13" s="193">
        <v>20509</v>
      </c>
      <c r="B13" s="193"/>
      <c r="C13" s="238" t="s">
        <v>244</v>
      </c>
      <c r="D13" s="231">
        <f>D14+D15</f>
        <v>1974485.2</v>
      </c>
      <c r="E13" s="239"/>
      <c r="F13" s="231">
        <f>F14+F15</f>
        <v>1974485.2</v>
      </c>
    </row>
    <row r="14" spans="1:6" s="6" customFormat="1" ht="22.5" customHeight="1">
      <c r="A14" s="193">
        <v>2050905</v>
      </c>
      <c r="B14" s="193"/>
      <c r="C14" s="240" t="s">
        <v>250</v>
      </c>
      <c r="D14" s="241">
        <v>1932293.5</v>
      </c>
      <c r="E14" s="239"/>
      <c r="F14" s="241">
        <v>1932293.5</v>
      </c>
    </row>
    <row r="15" spans="1:6" s="6" customFormat="1" ht="22.5" customHeight="1">
      <c r="A15" s="193">
        <v>2050999</v>
      </c>
      <c r="B15" s="193"/>
      <c r="C15" s="240" t="s">
        <v>251</v>
      </c>
      <c r="D15" s="241">
        <v>42191.7</v>
      </c>
      <c r="E15" s="239"/>
      <c r="F15" s="241">
        <v>42191.7</v>
      </c>
    </row>
    <row r="16" spans="1:6" s="6" customFormat="1" ht="22.5" customHeight="1">
      <c r="A16" s="193">
        <v>208</v>
      </c>
      <c r="B16" s="198"/>
      <c r="C16" s="240" t="s">
        <v>236</v>
      </c>
      <c r="D16" s="231">
        <v>11184000</v>
      </c>
      <c r="E16" s="234">
        <v>11184000</v>
      </c>
      <c r="F16" s="239"/>
    </row>
    <row r="17" spans="1:6" s="6" customFormat="1" ht="22.5" customHeight="1">
      <c r="A17" s="193">
        <v>20805</v>
      </c>
      <c r="B17" s="198"/>
      <c r="C17" s="240" t="s">
        <v>252</v>
      </c>
      <c r="D17" s="231">
        <f>D18+D19</f>
        <v>11184000</v>
      </c>
      <c r="E17" s="234">
        <v>11184000</v>
      </c>
      <c r="F17" s="239"/>
    </row>
    <row r="18" spans="1:6" s="6" customFormat="1" ht="22.5" customHeight="1">
      <c r="A18" s="193">
        <v>2080505</v>
      </c>
      <c r="B18" s="198"/>
      <c r="C18" s="240" t="s">
        <v>253</v>
      </c>
      <c r="D18" s="241">
        <v>7652000</v>
      </c>
      <c r="E18" s="234">
        <v>7652000</v>
      </c>
      <c r="F18" s="239"/>
    </row>
    <row r="19" spans="1:6" s="6" customFormat="1" ht="22.5" customHeight="1">
      <c r="A19" s="193">
        <v>2080506</v>
      </c>
      <c r="B19" s="198"/>
      <c r="C19" s="240" t="s">
        <v>254</v>
      </c>
      <c r="D19" s="241">
        <v>3532000</v>
      </c>
      <c r="E19" s="234">
        <v>3532000</v>
      </c>
      <c r="F19" s="239"/>
    </row>
    <row r="20" spans="1:6" s="6" customFormat="1" ht="22.5" customHeight="1">
      <c r="A20" s="193">
        <v>210</v>
      </c>
      <c r="B20" s="198"/>
      <c r="C20" s="240" t="s">
        <v>255</v>
      </c>
      <c r="D20" s="231">
        <v>7120000</v>
      </c>
      <c r="E20" s="234">
        <v>7120000</v>
      </c>
      <c r="F20" s="239"/>
    </row>
    <row r="21" spans="1:6" s="6" customFormat="1" ht="22.5" customHeight="1">
      <c r="A21" s="193">
        <v>21011</v>
      </c>
      <c r="B21" s="198"/>
      <c r="C21" s="240" t="s">
        <v>256</v>
      </c>
      <c r="D21" s="231">
        <f>D22+D23</f>
        <v>7120000</v>
      </c>
      <c r="E21" s="234">
        <v>7120000</v>
      </c>
      <c r="F21" s="239"/>
    </row>
    <row r="22" spans="1:6" s="6" customFormat="1" ht="22.5" customHeight="1">
      <c r="A22" s="242">
        <v>2101102</v>
      </c>
      <c r="B22" s="193"/>
      <c r="C22" s="240" t="s">
        <v>257</v>
      </c>
      <c r="D22" s="241">
        <v>4474000</v>
      </c>
      <c r="E22" s="234">
        <v>4474000</v>
      </c>
      <c r="F22" s="239"/>
    </row>
    <row r="23" spans="1:6" s="6" customFormat="1" ht="22.5" customHeight="1">
      <c r="A23" s="193">
        <v>2101199</v>
      </c>
      <c r="B23" s="193"/>
      <c r="C23" s="240" t="s">
        <v>258</v>
      </c>
      <c r="D23" s="241">
        <v>2646000</v>
      </c>
      <c r="E23" s="234">
        <v>2646000</v>
      </c>
      <c r="F23" s="239"/>
    </row>
    <row r="24" spans="1:6" s="37" customFormat="1" ht="27" customHeight="1">
      <c r="A24" s="243" t="s">
        <v>119</v>
      </c>
      <c r="B24" s="244"/>
      <c r="C24" s="244"/>
      <c r="D24" s="244"/>
      <c r="E24" s="244"/>
      <c r="F24" s="244"/>
    </row>
    <row r="25" ht="14.25">
      <c r="A25" s="29"/>
    </row>
    <row r="26" ht="14.25">
      <c r="A26" s="29"/>
    </row>
    <row r="27" ht="14.25">
      <c r="A27" s="29"/>
    </row>
    <row r="28" ht="14.25">
      <c r="A28" s="29"/>
    </row>
  </sheetData>
  <sheetProtection/>
  <mergeCells count="24">
    <mergeCell ref="A14:B14"/>
    <mergeCell ref="A15:B15"/>
    <mergeCell ref="A16:B16"/>
    <mergeCell ref="A17:B17"/>
    <mergeCell ref="A24:F24"/>
    <mergeCell ref="C5:C7"/>
    <mergeCell ref="D4:D7"/>
    <mergeCell ref="E4:E7"/>
    <mergeCell ref="F4:F7"/>
    <mergeCell ref="A5:B7"/>
    <mergeCell ref="A12:B12"/>
    <mergeCell ref="A13:B13"/>
    <mergeCell ref="A2:F2"/>
    <mergeCell ref="A4:C4"/>
    <mergeCell ref="A8:C8"/>
    <mergeCell ref="A9:C9"/>
    <mergeCell ref="A10:B10"/>
    <mergeCell ref="A11:B11"/>
    <mergeCell ref="A18:B18"/>
    <mergeCell ref="A19:B19"/>
    <mergeCell ref="A20:B20"/>
    <mergeCell ref="A21:B21"/>
    <mergeCell ref="A22:B22"/>
    <mergeCell ref="A23:B23"/>
  </mergeCells>
  <printOptions horizontalCentered="1"/>
  <pageMargins left="0.35" right="0.35" top="0.79" bottom="0.79" header="0.51" footer="0.2"/>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A4" sqref="A4:I37"/>
    </sheetView>
  </sheetViews>
  <sheetFormatPr defaultColWidth="9.00390625" defaultRowHeight="14.25"/>
  <cols>
    <col min="1" max="1" width="9.00390625" style="34" customWidth="1"/>
    <col min="2" max="2" width="30.00390625" style="34" customWidth="1"/>
    <col min="3" max="3" width="19.125" style="34" customWidth="1"/>
    <col min="4" max="4" width="9.00390625" style="34" customWidth="1"/>
    <col min="5" max="5" width="20.875" style="34" customWidth="1"/>
    <col min="6" max="6" width="15.00390625" style="34" customWidth="1"/>
    <col min="7" max="7" width="9.00390625" style="34" customWidth="1"/>
    <col min="8" max="8" width="32.875" style="34" customWidth="1"/>
    <col min="9" max="9" width="16.50390625" style="34" customWidth="1"/>
    <col min="10" max="16384" width="9.00390625" style="7" customWidth="1"/>
  </cols>
  <sheetData>
    <row r="1" ht="14.25">
      <c r="A1" s="35"/>
    </row>
    <row r="2" spans="1:9" ht="25.5">
      <c r="A2" s="170" t="s">
        <v>120</v>
      </c>
      <c r="B2" s="170"/>
      <c r="C2" s="170"/>
      <c r="D2" s="170"/>
      <c r="E2" s="170"/>
      <c r="F2" s="170"/>
      <c r="G2" s="170"/>
      <c r="H2" s="170"/>
      <c r="I2" s="170"/>
    </row>
    <row r="3" spans="1:9" ht="14.25">
      <c r="A3" s="34" t="s">
        <v>2</v>
      </c>
      <c r="B3" s="121" t="s">
        <v>262</v>
      </c>
      <c r="I3" s="36" t="s">
        <v>3</v>
      </c>
    </row>
    <row r="4" spans="1:9" ht="14.25">
      <c r="A4" s="245" t="s">
        <v>121</v>
      </c>
      <c r="B4" s="245"/>
      <c r="C4" s="246"/>
      <c r="D4" s="245" t="s">
        <v>122</v>
      </c>
      <c r="E4" s="245"/>
      <c r="F4" s="246"/>
      <c r="G4" s="245"/>
      <c r="H4" s="245"/>
      <c r="I4" s="246"/>
    </row>
    <row r="5" spans="1:9" ht="14.25">
      <c r="A5" s="247" t="s">
        <v>123</v>
      </c>
      <c r="B5" s="247" t="s">
        <v>84</v>
      </c>
      <c r="C5" s="248" t="s">
        <v>8</v>
      </c>
      <c r="D5" s="247" t="s">
        <v>123</v>
      </c>
      <c r="E5" s="247" t="s">
        <v>84</v>
      </c>
      <c r="F5" s="248" t="s">
        <v>8</v>
      </c>
      <c r="G5" s="247" t="s">
        <v>123</v>
      </c>
      <c r="H5" s="247" t="s">
        <v>84</v>
      </c>
      <c r="I5" s="248" t="s">
        <v>8</v>
      </c>
    </row>
    <row r="6" spans="1:9" ht="14.25">
      <c r="A6" s="249">
        <v>301</v>
      </c>
      <c r="B6" s="250" t="s">
        <v>124</v>
      </c>
      <c r="C6" s="251">
        <f>C7+C8+C11+C12+C13+C14+C16+C17+C18</f>
        <v>107567000</v>
      </c>
      <c r="D6" s="249">
        <v>302</v>
      </c>
      <c r="E6" s="250" t="s">
        <v>125</v>
      </c>
      <c r="F6" s="251">
        <f>F7+F9+F11+F12+F13+F14+F15+F16+F18+F21+F23+F28</f>
        <v>10000000</v>
      </c>
      <c r="G6" s="252">
        <v>30702</v>
      </c>
      <c r="H6" s="253" t="s">
        <v>126</v>
      </c>
      <c r="I6" s="254"/>
    </row>
    <row r="7" spans="1:9" ht="14.25">
      <c r="A7" s="252">
        <v>30101</v>
      </c>
      <c r="B7" s="255" t="s">
        <v>127</v>
      </c>
      <c r="C7" s="256">
        <v>24000000</v>
      </c>
      <c r="D7" s="252">
        <v>30201</v>
      </c>
      <c r="E7" s="253" t="s">
        <v>128</v>
      </c>
      <c r="F7" s="256">
        <v>300000</v>
      </c>
      <c r="G7" s="252">
        <v>30703</v>
      </c>
      <c r="H7" s="253" t="s">
        <v>129</v>
      </c>
      <c r="I7" s="254"/>
    </row>
    <row r="8" spans="1:9" ht="14.25">
      <c r="A8" s="252">
        <v>30102</v>
      </c>
      <c r="B8" s="255" t="s">
        <v>130</v>
      </c>
      <c r="C8" s="256">
        <v>8000000</v>
      </c>
      <c r="D8" s="252">
        <v>30202</v>
      </c>
      <c r="E8" s="253" t="s">
        <v>131</v>
      </c>
      <c r="F8" s="251"/>
      <c r="G8" s="252">
        <v>30704</v>
      </c>
      <c r="H8" s="253" t="s">
        <v>132</v>
      </c>
      <c r="I8" s="254"/>
    </row>
    <row r="9" spans="1:9" ht="14.25">
      <c r="A9" s="252">
        <v>30103</v>
      </c>
      <c r="B9" s="255" t="s">
        <v>133</v>
      </c>
      <c r="C9" s="251"/>
      <c r="D9" s="252">
        <v>30203</v>
      </c>
      <c r="E9" s="253" t="s">
        <v>134</v>
      </c>
      <c r="F9" s="256">
        <v>50000</v>
      </c>
      <c r="G9" s="249">
        <v>310</v>
      </c>
      <c r="H9" s="250" t="s">
        <v>135</v>
      </c>
      <c r="I9" s="254"/>
    </row>
    <row r="10" spans="1:9" ht="14.25">
      <c r="A10" s="252">
        <v>30106</v>
      </c>
      <c r="B10" s="255" t="s">
        <v>136</v>
      </c>
      <c r="C10" s="251"/>
      <c r="D10" s="252">
        <v>30204</v>
      </c>
      <c r="E10" s="253" t="s">
        <v>137</v>
      </c>
      <c r="F10" s="251"/>
      <c r="G10" s="252">
        <v>31001</v>
      </c>
      <c r="H10" s="253" t="s">
        <v>138</v>
      </c>
      <c r="I10" s="254"/>
    </row>
    <row r="11" spans="1:9" ht="14.25">
      <c r="A11" s="252">
        <v>30107</v>
      </c>
      <c r="B11" s="255" t="s">
        <v>139</v>
      </c>
      <c r="C11" s="256">
        <v>50000000</v>
      </c>
      <c r="D11" s="252">
        <v>30205</v>
      </c>
      <c r="E11" s="253" t="s">
        <v>140</v>
      </c>
      <c r="F11" s="256">
        <v>800000</v>
      </c>
      <c r="G11" s="252">
        <v>31002</v>
      </c>
      <c r="H11" s="253" t="s">
        <v>141</v>
      </c>
      <c r="I11" s="254"/>
    </row>
    <row r="12" spans="1:9" ht="14.25">
      <c r="A12" s="252">
        <v>30108</v>
      </c>
      <c r="B12" s="255" t="s">
        <v>142</v>
      </c>
      <c r="C12" s="256">
        <v>7652000</v>
      </c>
      <c r="D12" s="252">
        <v>30206</v>
      </c>
      <c r="E12" s="253" t="s">
        <v>143</v>
      </c>
      <c r="F12" s="256">
        <v>1000000</v>
      </c>
      <c r="G12" s="252">
        <v>31003</v>
      </c>
      <c r="H12" s="253" t="s">
        <v>144</v>
      </c>
      <c r="I12" s="254"/>
    </row>
    <row r="13" spans="1:9" ht="14.25">
      <c r="A13" s="252">
        <v>30109</v>
      </c>
      <c r="B13" s="255" t="s">
        <v>145</v>
      </c>
      <c r="C13" s="256">
        <v>3532000</v>
      </c>
      <c r="D13" s="252">
        <v>30207</v>
      </c>
      <c r="E13" s="253" t="s">
        <v>146</v>
      </c>
      <c r="F13" s="256">
        <v>20000</v>
      </c>
      <c r="G13" s="252">
        <v>31005</v>
      </c>
      <c r="H13" s="253" t="s">
        <v>147</v>
      </c>
      <c r="I13" s="254"/>
    </row>
    <row r="14" spans="1:9" ht="14.25">
      <c r="A14" s="252">
        <v>30110</v>
      </c>
      <c r="B14" s="255" t="s">
        <v>148</v>
      </c>
      <c r="C14" s="256">
        <v>4474000</v>
      </c>
      <c r="D14" s="252">
        <v>30208</v>
      </c>
      <c r="E14" s="253" t="s">
        <v>149</v>
      </c>
      <c r="F14" s="256">
        <v>3000000</v>
      </c>
      <c r="G14" s="252">
        <v>31006</v>
      </c>
      <c r="H14" s="253" t="s">
        <v>150</v>
      </c>
      <c r="I14" s="254"/>
    </row>
    <row r="15" spans="1:9" ht="14.25">
      <c r="A15" s="252">
        <v>30111</v>
      </c>
      <c r="B15" s="255" t="s">
        <v>151</v>
      </c>
      <c r="C15" s="251"/>
      <c r="D15" s="252">
        <v>30209</v>
      </c>
      <c r="E15" s="253" t="s">
        <v>152</v>
      </c>
      <c r="F15" s="256">
        <v>2000000</v>
      </c>
      <c r="G15" s="252">
        <v>31007</v>
      </c>
      <c r="H15" s="253" t="s">
        <v>153</v>
      </c>
      <c r="I15" s="254"/>
    </row>
    <row r="16" spans="1:9" ht="14.25">
      <c r="A16" s="252">
        <v>30112</v>
      </c>
      <c r="B16" s="255" t="s">
        <v>154</v>
      </c>
      <c r="C16" s="256">
        <v>500000</v>
      </c>
      <c r="D16" s="252">
        <v>30211</v>
      </c>
      <c r="E16" s="253" t="s">
        <v>155</v>
      </c>
      <c r="F16" s="256">
        <v>30000</v>
      </c>
      <c r="G16" s="252">
        <v>31008</v>
      </c>
      <c r="H16" s="253" t="s">
        <v>156</v>
      </c>
      <c r="I16" s="254"/>
    </row>
    <row r="17" spans="1:9" ht="14.25">
      <c r="A17" s="252">
        <v>30113</v>
      </c>
      <c r="B17" s="255" t="s">
        <v>157</v>
      </c>
      <c r="C17" s="256">
        <v>8680000</v>
      </c>
      <c r="D17" s="252">
        <v>30212</v>
      </c>
      <c r="E17" s="253" t="s">
        <v>158</v>
      </c>
      <c r="F17" s="251"/>
      <c r="G17" s="252">
        <v>31009</v>
      </c>
      <c r="H17" s="253" t="s">
        <v>159</v>
      </c>
      <c r="I17" s="254"/>
    </row>
    <row r="18" spans="1:9" ht="14.25">
      <c r="A18" s="252">
        <v>30114</v>
      </c>
      <c r="B18" s="255" t="s">
        <v>160</v>
      </c>
      <c r="C18" s="256">
        <v>729000</v>
      </c>
      <c r="D18" s="252">
        <v>30213</v>
      </c>
      <c r="E18" s="253" t="s">
        <v>161</v>
      </c>
      <c r="F18" s="256">
        <v>1500000</v>
      </c>
      <c r="G18" s="252">
        <v>31010</v>
      </c>
      <c r="H18" s="253" t="s">
        <v>162</v>
      </c>
      <c r="I18" s="254"/>
    </row>
    <row r="19" spans="1:9" ht="14.25">
      <c r="A19" s="252">
        <v>30199</v>
      </c>
      <c r="B19" s="255" t="s">
        <v>163</v>
      </c>
      <c r="C19" s="251"/>
      <c r="D19" s="252">
        <v>30214</v>
      </c>
      <c r="E19" s="253" t="s">
        <v>164</v>
      </c>
      <c r="F19" s="251"/>
      <c r="G19" s="252">
        <v>31011</v>
      </c>
      <c r="H19" s="253" t="s">
        <v>165</v>
      </c>
      <c r="I19" s="254"/>
    </row>
    <row r="20" spans="1:9" ht="14.25">
      <c r="A20" s="249">
        <v>303</v>
      </c>
      <c r="B20" s="250" t="s">
        <v>166</v>
      </c>
      <c r="C20" s="251">
        <f>C21+C22+C24+C25+C27+C29</f>
        <v>6054000</v>
      </c>
      <c r="D20" s="252">
        <v>30215</v>
      </c>
      <c r="E20" s="253" t="s">
        <v>167</v>
      </c>
      <c r="F20" s="251"/>
      <c r="G20" s="252">
        <v>31012</v>
      </c>
      <c r="H20" s="253" t="s">
        <v>168</v>
      </c>
      <c r="I20" s="254"/>
    </row>
    <row r="21" spans="1:9" ht="14.25">
      <c r="A21" s="252">
        <v>30301</v>
      </c>
      <c r="B21" s="253" t="s">
        <v>169</v>
      </c>
      <c r="C21" s="256">
        <v>395886.54</v>
      </c>
      <c r="D21" s="252">
        <v>30216</v>
      </c>
      <c r="E21" s="253" t="s">
        <v>170</v>
      </c>
      <c r="F21" s="256">
        <v>20000</v>
      </c>
      <c r="G21" s="252">
        <v>31013</v>
      </c>
      <c r="H21" s="253" t="s">
        <v>171</v>
      </c>
      <c r="I21" s="254"/>
    </row>
    <row r="22" spans="1:9" ht="14.25">
      <c r="A22" s="252">
        <v>30302</v>
      </c>
      <c r="B22" s="253" t="s">
        <v>172</v>
      </c>
      <c r="C22" s="256">
        <v>3144593.46</v>
      </c>
      <c r="D22" s="252">
        <v>30217</v>
      </c>
      <c r="E22" s="253" t="s">
        <v>173</v>
      </c>
      <c r="F22" s="251"/>
      <c r="G22" s="252">
        <v>31019</v>
      </c>
      <c r="H22" s="253" t="s">
        <v>174</v>
      </c>
      <c r="I22" s="254"/>
    </row>
    <row r="23" spans="1:9" ht="14.25">
      <c r="A23" s="252">
        <v>30303</v>
      </c>
      <c r="B23" s="253" t="s">
        <v>175</v>
      </c>
      <c r="C23" s="251"/>
      <c r="D23" s="252">
        <v>30218</v>
      </c>
      <c r="E23" s="253" t="s">
        <v>176</v>
      </c>
      <c r="F23" s="256">
        <v>363000</v>
      </c>
      <c r="G23" s="252">
        <v>31021</v>
      </c>
      <c r="H23" s="253" t="s">
        <v>177</v>
      </c>
      <c r="I23" s="254"/>
    </row>
    <row r="24" spans="1:9" ht="14.25">
      <c r="A24" s="252">
        <v>30304</v>
      </c>
      <c r="B24" s="253" t="s">
        <v>178</v>
      </c>
      <c r="C24" s="256">
        <v>550000</v>
      </c>
      <c r="D24" s="252">
        <v>30224</v>
      </c>
      <c r="E24" s="253" t="s">
        <v>179</v>
      </c>
      <c r="F24" s="251"/>
      <c r="G24" s="252">
        <v>31022</v>
      </c>
      <c r="H24" s="253" t="s">
        <v>180</v>
      </c>
      <c r="I24" s="254"/>
    </row>
    <row r="25" spans="1:9" ht="14.25">
      <c r="A25" s="252">
        <v>30305</v>
      </c>
      <c r="B25" s="253" t="s">
        <v>181</v>
      </c>
      <c r="C25" s="256">
        <v>40000</v>
      </c>
      <c r="D25" s="252">
        <v>30225</v>
      </c>
      <c r="E25" s="253" t="s">
        <v>182</v>
      </c>
      <c r="F25" s="251"/>
      <c r="G25" s="252">
        <v>31099</v>
      </c>
      <c r="H25" s="253" t="s">
        <v>183</v>
      </c>
      <c r="I25" s="254"/>
    </row>
    <row r="26" spans="1:9" ht="14.25">
      <c r="A26" s="252">
        <v>30306</v>
      </c>
      <c r="B26" s="253" t="s">
        <v>184</v>
      </c>
      <c r="C26" s="251"/>
      <c r="D26" s="252">
        <v>30226</v>
      </c>
      <c r="E26" s="253" t="s">
        <v>185</v>
      </c>
      <c r="F26" s="251"/>
      <c r="G26" s="249">
        <v>312</v>
      </c>
      <c r="H26" s="250" t="s">
        <v>186</v>
      </c>
      <c r="I26" s="254"/>
    </row>
    <row r="27" spans="1:9" ht="14.25">
      <c r="A27" s="252">
        <v>30307</v>
      </c>
      <c r="B27" s="253" t="s">
        <v>187</v>
      </c>
      <c r="C27" s="256">
        <v>1917000</v>
      </c>
      <c r="D27" s="252">
        <v>30227</v>
      </c>
      <c r="E27" s="253" t="s">
        <v>188</v>
      </c>
      <c r="F27" s="251"/>
      <c r="G27" s="252">
        <v>31201</v>
      </c>
      <c r="H27" s="253" t="s">
        <v>189</v>
      </c>
      <c r="I27" s="254"/>
    </row>
    <row r="28" spans="1:9" ht="14.25">
      <c r="A28" s="252">
        <v>30308</v>
      </c>
      <c r="B28" s="253" t="s">
        <v>190</v>
      </c>
      <c r="C28" s="257"/>
      <c r="D28" s="252">
        <v>30228</v>
      </c>
      <c r="E28" s="253" t="s">
        <v>191</v>
      </c>
      <c r="F28" s="256">
        <v>917000</v>
      </c>
      <c r="G28" s="252">
        <v>31203</v>
      </c>
      <c r="H28" s="253" t="s">
        <v>192</v>
      </c>
      <c r="I28" s="254"/>
    </row>
    <row r="29" spans="1:9" ht="14.25">
      <c r="A29" s="252">
        <v>30309</v>
      </c>
      <c r="B29" s="253" t="s">
        <v>193</v>
      </c>
      <c r="C29" s="256">
        <v>6520</v>
      </c>
      <c r="D29" s="252">
        <v>30229</v>
      </c>
      <c r="E29" s="253" t="s">
        <v>194</v>
      </c>
      <c r="F29" s="251"/>
      <c r="G29" s="252">
        <v>31204</v>
      </c>
      <c r="H29" s="253" t="s">
        <v>195</v>
      </c>
      <c r="I29" s="254"/>
    </row>
    <row r="30" spans="1:9" ht="14.25">
      <c r="A30" s="252">
        <v>30310</v>
      </c>
      <c r="B30" s="253" t="s">
        <v>196</v>
      </c>
      <c r="C30" s="257"/>
      <c r="D30" s="252">
        <v>30231</v>
      </c>
      <c r="E30" s="253" t="s">
        <v>197</v>
      </c>
      <c r="F30" s="251"/>
      <c r="G30" s="252">
        <v>31205</v>
      </c>
      <c r="H30" s="253" t="s">
        <v>198</v>
      </c>
      <c r="I30" s="254"/>
    </row>
    <row r="31" spans="1:9" ht="14.25">
      <c r="A31" s="252">
        <v>30399</v>
      </c>
      <c r="B31" s="253" t="s">
        <v>199</v>
      </c>
      <c r="C31" s="258"/>
      <c r="D31" s="252">
        <v>30239</v>
      </c>
      <c r="E31" s="253" t="s">
        <v>200</v>
      </c>
      <c r="F31" s="251"/>
      <c r="G31" s="252">
        <v>31299</v>
      </c>
      <c r="H31" s="253" t="s">
        <v>201</v>
      </c>
      <c r="I31" s="254"/>
    </row>
    <row r="32" spans="1:9" ht="14.25">
      <c r="A32" s="252"/>
      <c r="B32" s="253"/>
      <c r="C32" s="257"/>
      <c r="D32" s="252">
        <v>30240</v>
      </c>
      <c r="E32" s="253" t="s">
        <v>202</v>
      </c>
      <c r="F32" s="251"/>
      <c r="G32" s="249">
        <v>399</v>
      </c>
      <c r="H32" s="250" t="s">
        <v>203</v>
      </c>
      <c r="I32" s="254"/>
    </row>
    <row r="33" spans="1:9" ht="14.25">
      <c r="A33" s="252"/>
      <c r="B33" s="253"/>
      <c r="C33" s="257"/>
      <c r="D33" s="252">
        <v>30299</v>
      </c>
      <c r="E33" s="253" t="s">
        <v>204</v>
      </c>
      <c r="F33" s="251"/>
      <c r="G33" s="252">
        <v>39906</v>
      </c>
      <c r="H33" s="253" t="s">
        <v>205</v>
      </c>
      <c r="I33" s="254"/>
    </row>
    <row r="34" spans="1:9" ht="14.25">
      <c r="A34" s="252"/>
      <c r="B34" s="253"/>
      <c r="C34" s="257"/>
      <c r="D34" s="249">
        <v>307</v>
      </c>
      <c r="E34" s="250" t="s">
        <v>206</v>
      </c>
      <c r="F34" s="259"/>
      <c r="G34" s="252">
        <v>39907</v>
      </c>
      <c r="H34" s="253" t="s">
        <v>207</v>
      </c>
      <c r="I34" s="254"/>
    </row>
    <row r="35" spans="1:9" ht="19.5" customHeight="1">
      <c r="A35" s="252"/>
      <c r="B35" s="253"/>
      <c r="C35" s="257"/>
      <c r="D35" s="252">
        <v>30701</v>
      </c>
      <c r="E35" s="253" t="s">
        <v>208</v>
      </c>
      <c r="F35" s="251"/>
      <c r="G35" s="252">
        <v>39908</v>
      </c>
      <c r="H35" s="260" t="s">
        <v>209</v>
      </c>
      <c r="I35" s="254"/>
    </row>
    <row r="36" spans="1:9" ht="14.25">
      <c r="A36" s="252"/>
      <c r="B36" s="253"/>
      <c r="C36" s="257"/>
      <c r="D36" s="252"/>
      <c r="E36" s="253"/>
      <c r="F36" s="251"/>
      <c r="G36" s="252">
        <v>39999</v>
      </c>
      <c r="H36" s="253" t="s">
        <v>210</v>
      </c>
      <c r="I36" s="254"/>
    </row>
    <row r="37" spans="1:9" ht="14.25">
      <c r="A37" s="245" t="s">
        <v>211</v>
      </c>
      <c r="B37" s="245"/>
      <c r="C37" s="261">
        <f>C20+C6</f>
        <v>113621000</v>
      </c>
      <c r="D37" s="245" t="s">
        <v>212</v>
      </c>
      <c r="E37" s="245"/>
      <c r="F37" s="245"/>
      <c r="G37" s="245"/>
      <c r="H37" s="245"/>
      <c r="I37" s="262">
        <v>10000000</v>
      </c>
    </row>
    <row r="38" ht="14.25">
      <c r="A38" s="34" t="s">
        <v>213</v>
      </c>
    </row>
  </sheetData>
  <sheetProtection/>
  <mergeCells count="5">
    <mergeCell ref="A2:I2"/>
    <mergeCell ref="A4:C4"/>
    <mergeCell ref="D4:I4"/>
    <mergeCell ref="A37:B37"/>
    <mergeCell ref="D37:H37"/>
  </mergeCells>
  <printOptions horizontalCentered="1"/>
  <pageMargins left="0.35" right="0.35" top="0.67" bottom="0.79" header="0.63" footer="0.2"/>
  <pageSetup fitToHeight="1" fitToWidth="1"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IV23"/>
  <sheetViews>
    <sheetView tabSelected="1" zoomScalePageLayoutView="0" workbookViewId="0" topLeftCell="A1">
      <selection activeCell="D4" sqref="D4:D7"/>
    </sheetView>
  </sheetViews>
  <sheetFormatPr defaultColWidth="9.00390625" defaultRowHeight="14.25"/>
  <cols>
    <col min="1" max="2" width="4.625" style="7" customWidth="1"/>
    <col min="3" max="3" width="30.75390625" style="7" customWidth="1"/>
    <col min="4" max="9" width="16.625" style="7" customWidth="1"/>
    <col min="10" max="16384" width="9.00390625" style="7" customWidth="1"/>
  </cols>
  <sheetData>
    <row r="1" ht="14.25">
      <c r="A1" s="8"/>
    </row>
    <row r="2" spans="1:9" s="3" customFormat="1" ht="30" customHeight="1">
      <c r="A2" s="158" t="s">
        <v>214</v>
      </c>
      <c r="B2" s="158"/>
      <c r="C2" s="158"/>
      <c r="D2" s="158"/>
      <c r="E2" s="158"/>
      <c r="F2" s="158"/>
      <c r="G2" s="158"/>
      <c r="H2" s="158"/>
      <c r="I2" s="158"/>
    </row>
    <row r="3" spans="1:9" s="4" customFormat="1" ht="15" customHeight="1">
      <c r="A3" s="9" t="s">
        <v>2</v>
      </c>
      <c r="B3" s="17"/>
      <c r="C3" s="17" t="s">
        <v>264</v>
      </c>
      <c r="D3" s="10"/>
      <c r="E3" s="10"/>
      <c r="F3" s="10"/>
      <c r="G3" s="10"/>
      <c r="H3" s="10"/>
      <c r="I3" s="11" t="s">
        <v>3</v>
      </c>
    </row>
    <row r="4" spans="1:9" s="5" customFormat="1" ht="20.25" customHeight="1">
      <c r="A4" s="159" t="s">
        <v>117</v>
      </c>
      <c r="B4" s="160"/>
      <c r="C4" s="160"/>
      <c r="D4" s="164" t="s">
        <v>215</v>
      </c>
      <c r="E4" s="164" t="s">
        <v>216</v>
      </c>
      <c r="F4" s="164" t="s">
        <v>217</v>
      </c>
      <c r="G4" s="164"/>
      <c r="H4" s="164"/>
      <c r="I4" s="167" t="s">
        <v>218</v>
      </c>
    </row>
    <row r="5" spans="1:9" s="5" customFormat="1" ht="27" customHeight="1">
      <c r="A5" s="161" t="s">
        <v>83</v>
      </c>
      <c r="B5" s="162"/>
      <c r="C5" s="162" t="s">
        <v>84</v>
      </c>
      <c r="D5" s="165"/>
      <c r="E5" s="165"/>
      <c r="F5" s="165" t="s">
        <v>219</v>
      </c>
      <c r="G5" s="165" t="s">
        <v>118</v>
      </c>
      <c r="H5" s="165" t="s">
        <v>95</v>
      </c>
      <c r="I5" s="168"/>
    </row>
    <row r="6" spans="1:9" s="5" customFormat="1" ht="18" customHeight="1">
      <c r="A6" s="169"/>
      <c r="B6" s="163"/>
      <c r="C6" s="163"/>
      <c r="D6" s="166"/>
      <c r="E6" s="166"/>
      <c r="F6" s="166"/>
      <c r="G6" s="166"/>
      <c r="H6" s="166"/>
      <c r="I6" s="168"/>
    </row>
    <row r="7" spans="1:9" s="5" customFormat="1" ht="22.5" customHeight="1">
      <c r="A7" s="161"/>
      <c r="B7" s="162"/>
      <c r="C7" s="162"/>
      <c r="D7" s="165"/>
      <c r="E7" s="165"/>
      <c r="F7" s="165"/>
      <c r="G7" s="165"/>
      <c r="H7" s="165"/>
      <c r="I7" s="168"/>
    </row>
    <row r="8" spans="1:9" s="5" customFormat="1" ht="22.5" customHeight="1">
      <c r="A8" s="161" t="s">
        <v>85</v>
      </c>
      <c r="B8" s="162"/>
      <c r="C8" s="162"/>
      <c r="D8" s="18">
        <v>1</v>
      </c>
      <c r="E8" s="18">
        <v>2</v>
      </c>
      <c r="F8" s="18">
        <v>3</v>
      </c>
      <c r="G8" s="18">
        <v>4</v>
      </c>
      <c r="H8" s="18">
        <v>5</v>
      </c>
      <c r="I8" s="30">
        <v>6</v>
      </c>
    </row>
    <row r="9" spans="1:9" s="5" customFormat="1" ht="22.5" customHeight="1">
      <c r="A9" s="161" t="s">
        <v>86</v>
      </c>
      <c r="B9" s="162"/>
      <c r="C9" s="162"/>
      <c r="D9" s="19"/>
      <c r="E9" s="19"/>
      <c r="F9" s="19"/>
      <c r="G9" s="19"/>
      <c r="H9" s="19"/>
      <c r="I9" s="31"/>
    </row>
    <row r="10" spans="1:9" s="6" customFormat="1" ht="27">
      <c r="A10" s="134">
        <v>207</v>
      </c>
      <c r="B10" s="135"/>
      <c r="C10" s="20" t="s">
        <v>220</v>
      </c>
      <c r="D10" s="21"/>
      <c r="E10" s="21"/>
      <c r="F10" s="21"/>
      <c r="G10" s="22"/>
      <c r="H10" s="22"/>
      <c r="I10" s="32"/>
    </row>
    <row r="11" spans="1:9" s="6" customFormat="1" ht="27">
      <c r="A11" s="134">
        <v>20707</v>
      </c>
      <c r="B11" s="135"/>
      <c r="C11" s="23" t="s">
        <v>221</v>
      </c>
      <c r="D11" s="21"/>
      <c r="E11" s="21"/>
      <c r="F11" s="21"/>
      <c r="G11" s="21"/>
      <c r="H11" s="21"/>
      <c r="I11" s="32"/>
    </row>
    <row r="12" spans="1:9" s="6" customFormat="1" ht="27">
      <c r="A12" s="134">
        <v>2070799</v>
      </c>
      <c r="B12" s="135"/>
      <c r="C12" s="24" t="s">
        <v>222</v>
      </c>
      <c r="D12" s="21"/>
      <c r="E12" s="21"/>
      <c r="F12" s="21"/>
      <c r="G12" s="21"/>
      <c r="H12" s="21"/>
      <c r="I12" s="32"/>
    </row>
    <row r="13" spans="1:9" s="6" customFormat="1" ht="22.5" customHeight="1">
      <c r="A13" s="134" t="s">
        <v>87</v>
      </c>
      <c r="B13" s="135"/>
      <c r="C13" s="25" t="s">
        <v>87</v>
      </c>
      <c r="D13" s="21"/>
      <c r="E13" s="21"/>
      <c r="F13" s="21"/>
      <c r="G13" s="21"/>
      <c r="H13" s="21"/>
      <c r="I13" s="32"/>
    </row>
    <row r="14" spans="1:9" s="6" customFormat="1" ht="22.5" customHeight="1">
      <c r="A14" s="171"/>
      <c r="B14" s="172"/>
      <c r="C14" s="26" t="s">
        <v>88</v>
      </c>
      <c r="D14" s="21"/>
      <c r="E14" s="21"/>
      <c r="F14" s="21"/>
      <c r="G14" s="21"/>
      <c r="H14" s="21"/>
      <c r="I14" s="32"/>
    </row>
    <row r="15" spans="1:9" s="6" customFormat="1" ht="22.5" customHeight="1">
      <c r="A15" s="171"/>
      <c r="B15" s="172"/>
      <c r="C15" s="23" t="s">
        <v>89</v>
      </c>
      <c r="D15" s="21"/>
      <c r="E15" s="21"/>
      <c r="F15" s="21"/>
      <c r="G15" s="21"/>
      <c r="H15" s="21"/>
      <c r="I15" s="32"/>
    </row>
    <row r="16" spans="1:9" s="6" customFormat="1" ht="22.5" customHeight="1">
      <c r="A16" s="171"/>
      <c r="B16" s="172"/>
      <c r="C16" s="24" t="s">
        <v>90</v>
      </c>
      <c r="D16" s="21"/>
      <c r="E16" s="21"/>
      <c r="F16" s="21"/>
      <c r="G16" s="21"/>
      <c r="H16" s="21"/>
      <c r="I16" s="32"/>
    </row>
    <row r="17" spans="1:9" s="6" customFormat="1" ht="22.5" customHeight="1">
      <c r="A17" s="152" t="s">
        <v>87</v>
      </c>
      <c r="B17" s="153"/>
      <c r="C17" s="27" t="s">
        <v>87</v>
      </c>
      <c r="D17" s="28"/>
      <c r="E17" s="28"/>
      <c r="F17" s="28"/>
      <c r="G17" s="28"/>
      <c r="H17" s="28"/>
      <c r="I17" s="33"/>
    </row>
    <row r="18" spans="1:256" ht="22.5" customHeight="1">
      <c r="A18" s="173" t="s">
        <v>223</v>
      </c>
      <c r="B18" s="174"/>
      <c r="C18" s="174"/>
      <c r="D18" s="174"/>
      <c r="E18" s="174"/>
      <c r="F18" s="174"/>
      <c r="G18" s="174"/>
      <c r="H18" s="174"/>
      <c r="I18" s="174"/>
      <c r="IT18"/>
      <c r="IU18"/>
      <c r="IV18"/>
    </row>
    <row r="19" spans="1:256" ht="33" customHeight="1">
      <c r="A19" s="263" t="s">
        <v>263</v>
      </c>
      <c r="B19" s="263"/>
      <c r="C19" s="263"/>
      <c r="D19" s="263"/>
      <c r="E19" s="263"/>
      <c r="F19" s="263"/>
      <c r="G19" s="263"/>
      <c r="H19" s="263"/>
      <c r="I19" s="263"/>
      <c r="IT19"/>
      <c r="IU19"/>
      <c r="IV19"/>
    </row>
    <row r="20" ht="14.25">
      <c r="A20" s="29"/>
    </row>
    <row r="21" ht="14.25">
      <c r="A21" s="29"/>
    </row>
    <row r="22" ht="14.25">
      <c r="A22" s="29"/>
    </row>
    <row r="23" ht="14.25">
      <c r="A23" s="29"/>
    </row>
  </sheetData>
  <sheetProtection/>
  <mergeCells count="23">
    <mergeCell ref="A17:B17"/>
    <mergeCell ref="A18:I18"/>
    <mergeCell ref="A19:I19"/>
    <mergeCell ref="C5:C7"/>
    <mergeCell ref="D4:D7"/>
    <mergeCell ref="E4:E7"/>
    <mergeCell ref="F5:F7"/>
    <mergeCell ref="G5:G7"/>
    <mergeCell ref="H5:H7"/>
    <mergeCell ref="I4:I7"/>
    <mergeCell ref="A11:B11"/>
    <mergeCell ref="A12:B12"/>
    <mergeCell ref="A13:B13"/>
    <mergeCell ref="A14:B14"/>
    <mergeCell ref="A15:B15"/>
    <mergeCell ref="A16:B16"/>
    <mergeCell ref="A2:I2"/>
    <mergeCell ref="A4:C4"/>
    <mergeCell ref="F4:H4"/>
    <mergeCell ref="A8:C8"/>
    <mergeCell ref="A9:C9"/>
    <mergeCell ref="A10:B10"/>
    <mergeCell ref="A5:B7"/>
  </mergeCells>
  <printOptions horizontalCentered="1"/>
  <pageMargins left="0.35" right="0.35" top="0.79" bottom="0.79" header="0.51"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dimension ref="A1:IV9"/>
  <sheetViews>
    <sheetView zoomScaleSheetLayoutView="100" zoomScalePageLayoutView="0" workbookViewId="0" topLeftCell="A1">
      <selection activeCell="H9" sqref="H9"/>
    </sheetView>
  </sheetViews>
  <sheetFormatPr defaultColWidth="9.00390625" defaultRowHeight="14.25"/>
  <cols>
    <col min="1" max="6" width="16.625" style="7" customWidth="1"/>
    <col min="7" max="16384" width="9.00390625" style="7" customWidth="1"/>
  </cols>
  <sheetData>
    <row r="1" spans="1:256" s="1" customFormat="1" ht="14.25">
      <c r="A1" s="8"/>
      <c r="B1" s="7"/>
      <c r="C1" s="7"/>
      <c r="D1" s="7"/>
      <c r="E1" s="7"/>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6" s="2" customFormat="1" ht="14.25">
      <c r="A2" s="7"/>
      <c r="B2" s="7"/>
      <c r="C2" s="7"/>
      <c r="D2" s="7"/>
      <c r="E2" s="7"/>
      <c r="F2" s="7"/>
    </row>
    <row r="3" spans="1:6" s="3" customFormat="1" ht="37.5" customHeight="1">
      <c r="A3" s="158" t="s">
        <v>224</v>
      </c>
      <c r="B3" s="158"/>
      <c r="C3" s="158"/>
      <c r="D3" s="158"/>
      <c r="E3" s="158"/>
      <c r="F3" s="158"/>
    </row>
    <row r="4" spans="1:6" s="4" customFormat="1" ht="18" customHeight="1">
      <c r="A4" s="117" t="s">
        <v>231</v>
      </c>
      <c r="B4" s="10"/>
      <c r="C4" s="10"/>
      <c r="D4" s="10"/>
      <c r="E4" s="10"/>
      <c r="F4" s="11" t="s">
        <v>3</v>
      </c>
    </row>
    <row r="5" spans="1:6" s="5" customFormat="1" ht="30" customHeight="1">
      <c r="A5" s="177" t="s">
        <v>86</v>
      </c>
      <c r="B5" s="175" t="s">
        <v>225</v>
      </c>
      <c r="C5" s="175" t="s">
        <v>226</v>
      </c>
      <c r="D5" s="175"/>
      <c r="E5" s="175"/>
      <c r="F5" s="180" t="s">
        <v>227</v>
      </c>
    </row>
    <row r="6" spans="1:8" s="5" customFormat="1" ht="30" customHeight="1">
      <c r="A6" s="178"/>
      <c r="B6" s="179"/>
      <c r="C6" s="12" t="s">
        <v>219</v>
      </c>
      <c r="D6" s="12" t="s">
        <v>228</v>
      </c>
      <c r="E6" s="12" t="s">
        <v>229</v>
      </c>
      <c r="F6" s="181"/>
      <c r="G6" s="13"/>
      <c r="H6" s="13"/>
    </row>
    <row r="7" spans="1:6" s="5" customFormat="1" ht="27.75" customHeight="1">
      <c r="A7" s="14">
        <v>1</v>
      </c>
      <c r="B7" s="15">
        <v>2</v>
      </c>
      <c r="C7" s="15">
        <v>3</v>
      </c>
      <c r="D7" s="15">
        <v>4</v>
      </c>
      <c r="E7" s="15">
        <v>5</v>
      </c>
      <c r="F7" s="16">
        <v>6</v>
      </c>
    </row>
    <row r="8" spans="1:6" s="6" customFormat="1" ht="42.75" customHeight="1">
      <c r="A8" s="115">
        <v>27912</v>
      </c>
      <c r="B8" s="116">
        <v>27912</v>
      </c>
      <c r="C8" s="116">
        <v>0</v>
      </c>
      <c r="D8" s="116">
        <v>0</v>
      </c>
      <c r="E8" s="116">
        <v>0</v>
      </c>
      <c r="F8" s="122">
        <v>0</v>
      </c>
    </row>
    <row r="9" spans="1:6" s="2" customFormat="1" ht="31.5" customHeight="1">
      <c r="A9" s="176" t="s">
        <v>230</v>
      </c>
      <c r="B9" s="176"/>
      <c r="C9" s="176"/>
      <c r="D9" s="176"/>
      <c r="E9" s="176"/>
      <c r="F9" s="176"/>
    </row>
  </sheetData>
  <sheetProtection/>
  <mergeCells count="6">
    <mergeCell ref="A3:F3"/>
    <mergeCell ref="C5:E5"/>
    <mergeCell ref="A9:F9"/>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微软中国</cp:lastModifiedBy>
  <cp:lastPrinted>2020-08-25T08:06:17Z</cp:lastPrinted>
  <dcterms:created xsi:type="dcterms:W3CDTF">2011-12-26T04:36:18Z</dcterms:created>
  <dcterms:modified xsi:type="dcterms:W3CDTF">2020-09-02T03:22:02Z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